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B:\Consulting\GTI begin 2012_9\post SNOPR 9_6_2016\"/>
    </mc:Choice>
  </mc:AlternateContent>
  <bookViews>
    <workbookView xWindow="0" yWindow="0" windowWidth="27180" windowHeight="9600" firstSheet="1" activeTab="3"/>
  </bookViews>
  <sheets>
    <sheet name="0 vs Int-14" sheetId="34" r:id="rId1"/>
    <sheet name="0.55 vs Int-14.55" sheetId="64" r:id="rId2"/>
    <sheet name="Report Tables" sheetId="35" r:id="rId3"/>
    <sheet name="Selected Scenarios" sheetId="31" r:id="rId4"/>
    <sheet name="Summary 90%" sheetId="27" r:id="rId5"/>
    <sheet name="Summary 92%" sheetId="28" r:id="rId6"/>
    <sheet name="Summary 95%" sheetId="29" r:id="rId7"/>
    <sheet name="Summary 98%" sheetId="30" r:id="rId8"/>
    <sheet name="Scenario 0" sheetId="1" r:id="rId9"/>
    <sheet name="Scenario 0.55" sheetId="59" r:id="rId10"/>
    <sheet name="Scenario Int-11" sheetId="40" r:id="rId11"/>
    <sheet name="Scenario Int-12" sheetId="41" r:id="rId12"/>
    <sheet name="Scenario Int-13" sheetId="42" r:id="rId13"/>
    <sheet name="Scenario Int-14" sheetId="43" r:id="rId14"/>
    <sheet name="Scenario Int-11.55" sheetId="63" r:id="rId15"/>
    <sheet name="Scenario Int-12.55" sheetId="60" r:id="rId16"/>
    <sheet name="Scenario Int-13.55" sheetId="62" r:id="rId17"/>
    <sheet name="Scenario Int-14.55" sheetId="61" r:id="rId18"/>
    <sheet name="Scenario 2" sheetId="44" r:id="rId19"/>
    <sheet name="Scenario 7" sheetId="45" r:id="rId20"/>
    <sheet name="Scenario 24" sheetId="46" r:id="rId21"/>
    <sheet name="Scenario 28" sheetId="47" r:id="rId22"/>
    <sheet name="Scenario 29" sheetId="48" r:id="rId23"/>
    <sheet name="Scenario 30" sheetId="49" r:id="rId24"/>
    <sheet name="Scenario 31" sheetId="51" r:id="rId25"/>
    <sheet name="Scenario 32" sheetId="52" r:id="rId26"/>
    <sheet name="Scenario 33" sheetId="53" r:id="rId27"/>
    <sheet name="Scenario 36" sheetId="54" r:id="rId28"/>
    <sheet name="Scenario F1" sheetId="55" r:id="rId29"/>
    <sheet name="Scenario I2, I6" sheetId="56" r:id="rId30"/>
    <sheet name="Scenario I2, I6, I13" sheetId="57" r:id="rId31"/>
    <sheet name="Scenario I17" sheetId="58" r:id="rId32"/>
    <sheet name="Scenario 39" sheetId="65" r:id="rId33"/>
    <sheet name="Scenario 39.55" sheetId="66" r:id="rId3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28" l="1"/>
  <c r="B25" i="28"/>
  <c r="AH62" i="66" l="1"/>
  <c r="U62" i="66"/>
  <c r="H62" i="66"/>
  <c r="AH54" i="66"/>
  <c r="U54" i="66"/>
  <c r="AH47" i="66"/>
  <c r="U47" i="66"/>
  <c r="H47" i="66"/>
  <c r="BH32" i="66"/>
  <c r="AU32" i="66"/>
  <c r="AH32" i="66"/>
  <c r="U32" i="66"/>
  <c r="H32" i="66"/>
  <c r="BG24" i="66"/>
  <c r="AT24" i="66"/>
  <c r="AH24" i="66"/>
  <c r="J25" i="28" s="1"/>
  <c r="BH17" i="66"/>
  <c r="AU17" i="66"/>
  <c r="AH17" i="66"/>
  <c r="U17" i="66"/>
  <c r="H17" i="66"/>
  <c r="BH2" i="66"/>
  <c r="AU2" i="66"/>
  <c r="AH2" i="66"/>
  <c r="U2" i="66"/>
  <c r="AH62" i="65"/>
  <c r="U62" i="65"/>
  <c r="H62" i="65"/>
  <c r="AH47" i="65"/>
  <c r="U47" i="65"/>
  <c r="H47" i="65"/>
  <c r="BH32" i="65"/>
  <c r="AU32" i="65"/>
  <c r="AH32" i="65"/>
  <c r="U32" i="65"/>
  <c r="H32" i="65"/>
  <c r="BH17" i="65"/>
  <c r="AU17" i="65"/>
  <c r="AH17" i="65"/>
  <c r="U17" i="65"/>
  <c r="H17" i="65"/>
  <c r="BH2" i="65"/>
  <c r="AU2" i="65"/>
  <c r="AH2" i="65"/>
  <c r="U2" i="65"/>
  <c r="AU24" i="66" l="1"/>
  <c r="BH9" i="65"/>
  <c r="H24" i="65"/>
  <c r="D19" i="28" s="1"/>
  <c r="U24" i="65"/>
  <c r="G19" i="28" s="1"/>
  <c r="AH24" i="65"/>
  <c r="J19" i="28" s="1"/>
  <c r="AH54" i="65"/>
  <c r="G24" i="66"/>
  <c r="H24" i="66"/>
  <c r="D25" i="28" s="1"/>
  <c r="BH24" i="66"/>
  <c r="AU9" i="66"/>
  <c r="AT9" i="66"/>
  <c r="U9" i="66"/>
  <c r="F25" i="28" s="1"/>
  <c r="T9" i="66"/>
  <c r="H9" i="66"/>
  <c r="C25" i="28" s="1"/>
  <c r="G9" i="66"/>
  <c r="U24" i="66"/>
  <c r="G25" i="28" s="1"/>
  <c r="T24" i="66"/>
  <c r="AH9" i="66"/>
  <c r="I25" i="28" s="1"/>
  <c r="AG9" i="66"/>
  <c r="BH9" i="66"/>
  <c r="BG9" i="66"/>
  <c r="AU39" i="66"/>
  <c r="AT39" i="66"/>
  <c r="AH69" i="66"/>
  <c r="AG69" i="66"/>
  <c r="AH39" i="66"/>
  <c r="K25" i="28" s="1"/>
  <c r="AG39" i="66"/>
  <c r="U69" i="66"/>
  <c r="T69" i="66"/>
  <c r="AG24" i="66"/>
  <c r="U39" i="66"/>
  <c r="H25" i="28" s="1"/>
  <c r="T39" i="66"/>
  <c r="H69" i="66"/>
  <c r="M25" i="28" s="1"/>
  <c r="G69" i="66"/>
  <c r="H39" i="66"/>
  <c r="E25" i="28" s="1"/>
  <c r="G39" i="66"/>
  <c r="H54" i="66"/>
  <c r="L25" i="28" s="1"/>
  <c r="BH39" i="66"/>
  <c r="BG39" i="66"/>
  <c r="G54" i="66"/>
  <c r="T54" i="66"/>
  <c r="AG54" i="66"/>
  <c r="G39" i="65"/>
  <c r="H39" i="65"/>
  <c r="E19" i="28" s="1"/>
  <c r="H54" i="65"/>
  <c r="L19" i="28" s="1"/>
  <c r="G54" i="65"/>
  <c r="H9" i="65"/>
  <c r="C19" i="28" s="1"/>
  <c r="G9" i="65"/>
  <c r="U9" i="65"/>
  <c r="F19" i="28" s="1"/>
  <c r="T9" i="65"/>
  <c r="AH9" i="65"/>
  <c r="I19" i="28" s="1"/>
  <c r="AG9" i="65"/>
  <c r="AU9" i="65"/>
  <c r="AT9" i="65"/>
  <c r="U39" i="65"/>
  <c r="H19" i="28" s="1"/>
  <c r="T39" i="65"/>
  <c r="AH39" i="65"/>
  <c r="K19" i="28" s="1"/>
  <c r="AG39" i="65"/>
  <c r="AU39" i="65"/>
  <c r="AT39" i="65"/>
  <c r="BH39" i="65"/>
  <c r="BG39" i="65"/>
  <c r="T24" i="65"/>
  <c r="AG24" i="65"/>
  <c r="BG9" i="65"/>
  <c r="AT24" i="65"/>
  <c r="AU24" i="65"/>
  <c r="BG24" i="65"/>
  <c r="BH24" i="65"/>
  <c r="H69" i="65"/>
  <c r="M19" i="28" s="1"/>
  <c r="G69" i="65"/>
  <c r="U69" i="65"/>
  <c r="T69" i="65"/>
  <c r="AH69" i="65"/>
  <c r="AG69" i="65"/>
  <c r="G24" i="65"/>
  <c r="U54" i="65"/>
  <c r="T54" i="65"/>
  <c r="AG54" i="65"/>
  <c r="B8" i="64"/>
  <c r="B1" i="64"/>
  <c r="AH62" i="62" l="1"/>
  <c r="U62" i="62"/>
  <c r="H62" i="62"/>
  <c r="AH56" i="62"/>
  <c r="U56" i="62"/>
  <c r="H56" i="62"/>
  <c r="AH55" i="62"/>
  <c r="U55" i="62"/>
  <c r="H55" i="62"/>
  <c r="AH54" i="62"/>
  <c r="U54" i="62"/>
  <c r="H54" i="62"/>
  <c r="AH53" i="62"/>
  <c r="T53" i="62"/>
  <c r="U53" i="62"/>
  <c r="G53" i="62"/>
  <c r="H53" i="62"/>
  <c r="AH47" i="62"/>
  <c r="U47" i="62"/>
  <c r="H47" i="62"/>
  <c r="BG41" i="62"/>
  <c r="BH32" i="62"/>
  <c r="AU32" i="62"/>
  <c r="AH32" i="62"/>
  <c r="U32" i="62"/>
  <c r="H32" i="62"/>
  <c r="BH26" i="62"/>
  <c r="BG26" i="62"/>
  <c r="AT26" i="62"/>
  <c r="AG26" i="62"/>
  <c r="T26" i="62"/>
  <c r="U26" i="62"/>
  <c r="G26" i="62"/>
  <c r="BG25" i="62"/>
  <c r="AT25" i="62"/>
  <c r="AG25" i="62"/>
  <c r="AH25" i="62"/>
  <c r="U25" i="62"/>
  <c r="T25" i="62"/>
  <c r="G25" i="62"/>
  <c r="BG24" i="62"/>
  <c r="AT24" i="62"/>
  <c r="AU24" i="62"/>
  <c r="AG24" i="62"/>
  <c r="T24" i="62"/>
  <c r="G24" i="62"/>
  <c r="BG23" i="62"/>
  <c r="BH23" i="62"/>
  <c r="AT23" i="62"/>
  <c r="AU23" i="62"/>
  <c r="AG23" i="62"/>
  <c r="T23" i="62"/>
  <c r="BH17" i="62"/>
  <c r="AU17" i="62"/>
  <c r="AH17" i="62"/>
  <c r="U17" i="62"/>
  <c r="H17" i="62"/>
  <c r="AU11" i="62"/>
  <c r="BH2" i="62"/>
  <c r="AU2" i="62"/>
  <c r="AH2" i="62"/>
  <c r="U2" i="62"/>
  <c r="AU8" i="62" l="1"/>
  <c r="AT8" i="62"/>
  <c r="BH8" i="62"/>
  <c r="BG8" i="62"/>
  <c r="AH10" i="62"/>
  <c r="AG10" i="62"/>
  <c r="AH8" i="62"/>
  <c r="AG8" i="62"/>
  <c r="H10" i="62"/>
  <c r="G10" i="62"/>
  <c r="U8" i="62"/>
  <c r="T8" i="62"/>
  <c r="BH9" i="62"/>
  <c r="BG9" i="62"/>
  <c r="AH11" i="62"/>
  <c r="AG11" i="62"/>
  <c r="G23" i="62"/>
  <c r="H23" i="62"/>
  <c r="H8" i="62"/>
  <c r="G8" i="62"/>
  <c r="AU9" i="62"/>
  <c r="AT9" i="62"/>
  <c r="U11" i="62"/>
  <c r="T11" i="62"/>
  <c r="BH11" i="62"/>
  <c r="BG11" i="62"/>
  <c r="AH9" i="62"/>
  <c r="AG9" i="62"/>
  <c r="H11" i="62"/>
  <c r="G11" i="62"/>
  <c r="U9" i="62"/>
  <c r="T9" i="62"/>
  <c r="BH10" i="62"/>
  <c r="BG10" i="62"/>
  <c r="U10" i="62"/>
  <c r="T10" i="62"/>
  <c r="H9" i="62"/>
  <c r="G9" i="62"/>
  <c r="AU10" i="62"/>
  <c r="AT10" i="62"/>
  <c r="U24" i="62"/>
  <c r="BH25" i="62"/>
  <c r="U39" i="62"/>
  <c r="T39" i="62"/>
  <c r="BH40" i="62"/>
  <c r="BG40" i="62"/>
  <c r="H68" i="62"/>
  <c r="G68" i="62"/>
  <c r="U71" i="62"/>
  <c r="T71" i="62"/>
  <c r="H24" i="62"/>
  <c r="AU25" i="62"/>
  <c r="H39" i="62"/>
  <c r="G39" i="62"/>
  <c r="AU40" i="62"/>
  <c r="AT40" i="62"/>
  <c r="AH71" i="62"/>
  <c r="AG71" i="62"/>
  <c r="BH38" i="62"/>
  <c r="BG38" i="62"/>
  <c r="AH40" i="62"/>
  <c r="AG40" i="62"/>
  <c r="AU38" i="62"/>
  <c r="AT38" i="62"/>
  <c r="U40" i="62"/>
  <c r="T40" i="62"/>
  <c r="AH69" i="62"/>
  <c r="AG69" i="62"/>
  <c r="AT11" i="62"/>
  <c r="AH23" i="62"/>
  <c r="H25" i="62"/>
  <c r="AU26" i="62"/>
  <c r="H38" i="62"/>
  <c r="U38" i="62"/>
  <c r="AH38" i="62"/>
  <c r="AG38" i="62"/>
  <c r="H40" i="62"/>
  <c r="G40" i="62"/>
  <c r="AU41" i="62"/>
  <c r="AT41" i="62"/>
  <c r="BH41" i="62"/>
  <c r="U69" i="62"/>
  <c r="T69" i="62"/>
  <c r="H70" i="62"/>
  <c r="G70" i="62"/>
  <c r="U23" i="62"/>
  <c r="BH24" i="62"/>
  <c r="AH26" i="62"/>
  <c r="G38" i="62"/>
  <c r="T38" i="62"/>
  <c r="BH39" i="62"/>
  <c r="BG39" i="62"/>
  <c r="AH41" i="62"/>
  <c r="AG41" i="62"/>
  <c r="H69" i="62"/>
  <c r="G69" i="62"/>
  <c r="U70" i="62"/>
  <c r="T70" i="62"/>
  <c r="AU39" i="62"/>
  <c r="AT39" i="62"/>
  <c r="U41" i="62"/>
  <c r="T41" i="62"/>
  <c r="AH68" i="62"/>
  <c r="AG68" i="62"/>
  <c r="AH70" i="62"/>
  <c r="AG70" i="62"/>
  <c r="AH24" i="62"/>
  <c r="H26" i="62"/>
  <c r="AH39" i="62"/>
  <c r="AG39" i="62"/>
  <c r="H41" i="62"/>
  <c r="G41" i="62"/>
  <c r="U68" i="62"/>
  <c r="T68" i="62"/>
  <c r="H71" i="62"/>
  <c r="G71" i="62"/>
  <c r="AG53" i="62"/>
  <c r="G54" i="62"/>
  <c r="T54" i="62"/>
  <c r="AG54" i="62"/>
  <c r="G55" i="62"/>
  <c r="T55" i="62"/>
  <c r="AG55" i="62"/>
  <c r="G56" i="62"/>
  <c r="T56" i="62"/>
  <c r="AG56" i="62"/>
  <c r="AH62" i="60" l="1"/>
  <c r="U62" i="60"/>
  <c r="H62" i="60"/>
  <c r="AH56" i="60"/>
  <c r="H56" i="60"/>
  <c r="G56" i="60"/>
  <c r="U55" i="60"/>
  <c r="AH54" i="60"/>
  <c r="AG54" i="60"/>
  <c r="G54" i="60"/>
  <c r="U53" i="60"/>
  <c r="T53" i="60"/>
  <c r="AH47" i="60"/>
  <c r="U47" i="60"/>
  <c r="H47" i="60"/>
  <c r="BH41" i="60"/>
  <c r="AT39" i="60"/>
  <c r="AU39" i="60"/>
  <c r="H39" i="60"/>
  <c r="BG38" i="60"/>
  <c r="U38" i="60"/>
  <c r="G38" i="60"/>
  <c r="H38" i="60"/>
  <c r="BH32" i="60"/>
  <c r="AU32" i="60"/>
  <c r="AH32" i="60"/>
  <c r="U32" i="60"/>
  <c r="H32" i="60"/>
  <c r="AU26" i="60"/>
  <c r="AT26" i="60"/>
  <c r="T26" i="60"/>
  <c r="U26" i="60"/>
  <c r="BH25" i="60"/>
  <c r="BG25" i="60"/>
  <c r="U25" i="60"/>
  <c r="H25" i="60"/>
  <c r="AH24" i="60"/>
  <c r="U24" i="60"/>
  <c r="G24" i="60"/>
  <c r="BH23" i="60"/>
  <c r="AU23" i="60"/>
  <c r="AH23" i="60"/>
  <c r="U23" i="60"/>
  <c r="BH17" i="60"/>
  <c r="AU17" i="60"/>
  <c r="AH17" i="60"/>
  <c r="U17" i="60"/>
  <c r="H17" i="60"/>
  <c r="BH11" i="60"/>
  <c r="AH11" i="60"/>
  <c r="BH2" i="60"/>
  <c r="AU2" i="60"/>
  <c r="AH2" i="60"/>
  <c r="U2" i="60"/>
  <c r="AU11" i="60" l="1"/>
  <c r="AT11" i="60"/>
  <c r="AT24" i="60"/>
  <c r="AU24" i="60"/>
  <c r="H8" i="60"/>
  <c r="G8" i="60"/>
  <c r="T8" i="60"/>
  <c r="U8" i="60"/>
  <c r="AH8" i="60"/>
  <c r="AG8" i="60"/>
  <c r="AU8" i="60"/>
  <c r="AT8" i="60"/>
  <c r="BH8" i="60"/>
  <c r="BG8" i="60"/>
  <c r="H9" i="60"/>
  <c r="G9" i="60"/>
  <c r="U9" i="60"/>
  <c r="T9" i="60"/>
  <c r="AH9" i="60"/>
  <c r="AG9" i="60"/>
  <c r="AU9" i="60"/>
  <c r="AT9" i="60"/>
  <c r="BH9" i="60"/>
  <c r="BG9" i="60"/>
  <c r="H10" i="60"/>
  <c r="G10" i="60"/>
  <c r="U10" i="60"/>
  <c r="T10" i="60"/>
  <c r="AH10" i="60"/>
  <c r="AG10" i="60"/>
  <c r="AT10" i="60"/>
  <c r="AU10" i="60"/>
  <c r="AG25" i="60"/>
  <c r="AH25" i="60"/>
  <c r="H11" i="60"/>
  <c r="G11" i="60"/>
  <c r="G23" i="60"/>
  <c r="H23" i="60"/>
  <c r="BH10" i="60"/>
  <c r="BG23" i="60"/>
  <c r="AU25" i="60"/>
  <c r="AT25" i="60"/>
  <c r="H41" i="60"/>
  <c r="AG23" i="60"/>
  <c r="AT23" i="60"/>
  <c r="G26" i="60"/>
  <c r="T38" i="60"/>
  <c r="AH38" i="60"/>
  <c r="H53" i="60"/>
  <c r="G53" i="60"/>
  <c r="AG53" i="60"/>
  <c r="AH53" i="60"/>
  <c r="BG10" i="60"/>
  <c r="T23" i="60"/>
  <c r="G25" i="60"/>
  <c r="T25" i="60"/>
  <c r="H26" i="60"/>
  <c r="AG38" i="60"/>
  <c r="AU38" i="60"/>
  <c r="AT38" i="60"/>
  <c r="BH38" i="60"/>
  <c r="U41" i="60"/>
  <c r="T41" i="60"/>
  <c r="U54" i="60"/>
  <c r="T54" i="60"/>
  <c r="G55" i="60"/>
  <c r="H55" i="60"/>
  <c r="AH55" i="60"/>
  <c r="AG55" i="60"/>
  <c r="H68" i="60"/>
  <c r="G68" i="60"/>
  <c r="U68" i="60"/>
  <c r="T68" i="60"/>
  <c r="AH68" i="60"/>
  <c r="AG68" i="60"/>
  <c r="H69" i="60"/>
  <c r="G69" i="60"/>
  <c r="U69" i="60"/>
  <c r="T69" i="60"/>
  <c r="AH69" i="60"/>
  <c r="AG69" i="60"/>
  <c r="H70" i="60"/>
  <c r="G70" i="60"/>
  <c r="U70" i="60"/>
  <c r="T70" i="60"/>
  <c r="AH70" i="60"/>
  <c r="AG70" i="60"/>
  <c r="H71" i="60"/>
  <c r="G71" i="60"/>
  <c r="U71" i="60"/>
  <c r="T71" i="60"/>
  <c r="AH71" i="60"/>
  <c r="AG71" i="60"/>
  <c r="AH26" i="60"/>
  <c r="AG26" i="60"/>
  <c r="AU41" i="60"/>
  <c r="AT41" i="60"/>
  <c r="T56" i="60"/>
  <c r="U56" i="60"/>
  <c r="T11" i="60"/>
  <c r="BH24" i="60"/>
  <c r="BG24" i="60"/>
  <c r="BG26" i="60"/>
  <c r="G39" i="60"/>
  <c r="U39" i="60"/>
  <c r="T39" i="60"/>
  <c r="AH39" i="60"/>
  <c r="AG39" i="60"/>
  <c r="U11" i="60"/>
  <c r="BH26" i="60"/>
  <c r="BH39" i="60"/>
  <c r="BG39" i="60"/>
  <c r="H40" i="60"/>
  <c r="G40" i="60"/>
  <c r="U40" i="60"/>
  <c r="T40" i="60"/>
  <c r="AH40" i="60"/>
  <c r="AG40" i="60"/>
  <c r="AU40" i="60"/>
  <c r="AT40" i="60"/>
  <c r="AH41" i="60"/>
  <c r="AG41" i="60"/>
  <c r="H54" i="60"/>
  <c r="AG11" i="60"/>
  <c r="BG11" i="60"/>
  <c r="T24" i="60"/>
  <c r="AG24" i="60"/>
  <c r="BH40" i="60"/>
  <c r="BG40" i="60"/>
  <c r="H24" i="60"/>
  <c r="T55" i="60"/>
  <c r="AG56" i="60"/>
  <c r="G41" i="60"/>
  <c r="BG41" i="60"/>
  <c r="AH71" i="63" l="1"/>
  <c r="U70" i="63"/>
  <c r="AH62" i="63"/>
  <c r="U62" i="63"/>
  <c r="H62" i="63"/>
  <c r="U56" i="63"/>
  <c r="H56" i="63"/>
  <c r="AG54" i="63"/>
  <c r="H54" i="63"/>
  <c r="AH47" i="63"/>
  <c r="U47" i="63"/>
  <c r="H47" i="63"/>
  <c r="BH32" i="63"/>
  <c r="AU32" i="63"/>
  <c r="AH32" i="63"/>
  <c r="U32" i="63"/>
  <c r="H32" i="63"/>
  <c r="AG26" i="63"/>
  <c r="U26" i="63"/>
  <c r="G26" i="63"/>
  <c r="AU25" i="63"/>
  <c r="BG24" i="63"/>
  <c r="U24" i="63"/>
  <c r="AH23" i="63"/>
  <c r="BH17" i="63"/>
  <c r="AU17" i="63"/>
  <c r="AH17" i="63"/>
  <c r="U17" i="63"/>
  <c r="H17" i="63"/>
  <c r="BG11" i="63"/>
  <c r="AT11" i="63"/>
  <c r="H11" i="63"/>
  <c r="BH2" i="63"/>
  <c r="AU2" i="63"/>
  <c r="AH2" i="63"/>
  <c r="U2" i="63"/>
  <c r="AG71" i="63" l="1"/>
  <c r="G56" i="63"/>
  <c r="T56" i="63"/>
  <c r="AH56" i="63"/>
  <c r="G55" i="63"/>
  <c r="H55" i="63"/>
  <c r="U55" i="63"/>
  <c r="AH55" i="63"/>
  <c r="AG25" i="63"/>
  <c r="AH25" i="63"/>
  <c r="T70" i="63"/>
  <c r="BG25" i="63"/>
  <c r="AH24" i="63"/>
  <c r="AG24" i="63"/>
  <c r="AT39" i="63"/>
  <c r="AH54" i="63"/>
  <c r="AU23" i="63"/>
  <c r="AT23" i="63"/>
  <c r="AT38" i="63"/>
  <c r="AH53" i="63"/>
  <c r="H23" i="63"/>
  <c r="H38" i="63"/>
  <c r="T38" i="63"/>
  <c r="BH38" i="63"/>
  <c r="U11" i="63"/>
  <c r="T11" i="63"/>
  <c r="G24" i="63"/>
  <c r="H24" i="63"/>
  <c r="AT24" i="63"/>
  <c r="AU24" i="63"/>
  <c r="AH11" i="63"/>
  <c r="AG11" i="63"/>
  <c r="H8" i="63"/>
  <c r="G8" i="63"/>
  <c r="U8" i="63"/>
  <c r="T8" i="63"/>
  <c r="AH8" i="63"/>
  <c r="AG8" i="63"/>
  <c r="AU8" i="63"/>
  <c r="AT8" i="63"/>
  <c r="BH8" i="63"/>
  <c r="BG8" i="63"/>
  <c r="H9" i="63"/>
  <c r="G9" i="63"/>
  <c r="U9" i="63"/>
  <c r="T9" i="63"/>
  <c r="AH9" i="63"/>
  <c r="AG9" i="63"/>
  <c r="AU9" i="63"/>
  <c r="AT9" i="63"/>
  <c r="BH9" i="63"/>
  <c r="BG9" i="63"/>
  <c r="H10" i="63"/>
  <c r="G10" i="63"/>
  <c r="U10" i="63"/>
  <c r="T10" i="63"/>
  <c r="AH10" i="63"/>
  <c r="AG10" i="63"/>
  <c r="AU10" i="63"/>
  <c r="AT10" i="63"/>
  <c r="BH10" i="63"/>
  <c r="BG10" i="63"/>
  <c r="U23" i="63"/>
  <c r="T23" i="63"/>
  <c r="BH23" i="63"/>
  <c r="BG23" i="63"/>
  <c r="AU11" i="63"/>
  <c r="BH11" i="63"/>
  <c r="H26" i="63"/>
  <c r="T26" i="63"/>
  <c r="AH38" i="63"/>
  <c r="AG38" i="63"/>
  <c r="AU38" i="63"/>
  <c r="G11" i="63"/>
  <c r="BH24" i="63"/>
  <c r="G25" i="63"/>
  <c r="AH26" i="63"/>
  <c r="AT26" i="63"/>
  <c r="BG38" i="63"/>
  <c r="H39" i="63"/>
  <c r="G39" i="63"/>
  <c r="U39" i="63"/>
  <c r="T39" i="63"/>
  <c r="AH39" i="63"/>
  <c r="AG39" i="63"/>
  <c r="AU39" i="63"/>
  <c r="H25" i="63"/>
  <c r="T25" i="63"/>
  <c r="AU26" i="63"/>
  <c r="BG26" i="63"/>
  <c r="BH39" i="63"/>
  <c r="BG39" i="63"/>
  <c r="H40" i="63"/>
  <c r="G40" i="63"/>
  <c r="U40" i="63"/>
  <c r="T40" i="63"/>
  <c r="AH40" i="63"/>
  <c r="AG40" i="63"/>
  <c r="AU40" i="63"/>
  <c r="AT40" i="63"/>
  <c r="BH40" i="63"/>
  <c r="BG40" i="63"/>
  <c r="H41" i="63"/>
  <c r="G41" i="63"/>
  <c r="U41" i="63"/>
  <c r="T41" i="63"/>
  <c r="AH41" i="63"/>
  <c r="AG41" i="63"/>
  <c r="AU41" i="63"/>
  <c r="AT41" i="63"/>
  <c r="H53" i="63"/>
  <c r="G53" i="63"/>
  <c r="AG53" i="63"/>
  <c r="U54" i="63"/>
  <c r="T54" i="63"/>
  <c r="AH70" i="63"/>
  <c r="AG70" i="63"/>
  <c r="G23" i="63"/>
  <c r="U25" i="63"/>
  <c r="BH26" i="63"/>
  <c r="T24" i="63"/>
  <c r="AT25" i="63"/>
  <c r="BH41" i="63"/>
  <c r="BG41" i="63"/>
  <c r="H71" i="63"/>
  <c r="G71" i="63"/>
  <c r="AG23" i="63"/>
  <c r="BH25" i="63"/>
  <c r="G38" i="63"/>
  <c r="U38" i="63"/>
  <c r="U53" i="63"/>
  <c r="T53" i="63"/>
  <c r="H68" i="63"/>
  <c r="G68" i="63"/>
  <c r="U68" i="63"/>
  <c r="T68" i="63"/>
  <c r="AH68" i="63"/>
  <c r="AG68" i="63"/>
  <c r="H69" i="63"/>
  <c r="G69" i="63"/>
  <c r="U69" i="63"/>
  <c r="T69" i="63"/>
  <c r="AH69" i="63"/>
  <c r="AG69" i="63"/>
  <c r="H70" i="63"/>
  <c r="G70" i="63"/>
  <c r="U71" i="63"/>
  <c r="T71" i="63"/>
  <c r="G54" i="63"/>
  <c r="T55" i="63"/>
  <c r="AG56" i="63"/>
  <c r="AG55" i="63"/>
  <c r="AG70" i="61" l="1"/>
  <c r="AH70" i="61"/>
  <c r="AH69" i="61"/>
  <c r="AG69" i="61"/>
  <c r="AH71" i="61"/>
  <c r="AG71" i="61"/>
  <c r="AH54" i="61"/>
  <c r="AG54" i="61"/>
  <c r="AH55" i="61"/>
  <c r="AG55" i="61"/>
  <c r="AH56" i="61"/>
  <c r="AG56" i="61"/>
  <c r="U71" i="61"/>
  <c r="T71" i="61"/>
  <c r="T69" i="61"/>
  <c r="U69" i="61"/>
  <c r="U70" i="61"/>
  <c r="T70" i="61"/>
  <c r="T54" i="61"/>
  <c r="U54" i="61"/>
  <c r="U55" i="61"/>
  <c r="T55" i="61"/>
  <c r="U56" i="61"/>
  <c r="T56" i="61"/>
  <c r="H70" i="61"/>
  <c r="N12" i="64" s="1"/>
  <c r="G70" i="61"/>
  <c r="H71" i="61"/>
  <c r="N13" i="64" s="1"/>
  <c r="G71" i="61"/>
  <c r="H69" i="61"/>
  <c r="N11" i="64" s="1"/>
  <c r="G69" i="61"/>
  <c r="H54" i="61"/>
  <c r="M11" i="64" s="1"/>
  <c r="G54" i="61"/>
  <c r="H55" i="61"/>
  <c r="M12" i="64" s="1"/>
  <c r="G55" i="61"/>
  <c r="H56" i="61"/>
  <c r="M13" i="64" s="1"/>
  <c r="G56" i="61"/>
  <c r="BH41" i="61"/>
  <c r="BG41" i="61"/>
  <c r="BG39" i="61"/>
  <c r="BH39" i="61"/>
  <c r="BH40" i="61"/>
  <c r="BG40" i="61"/>
  <c r="AU40" i="61"/>
  <c r="AT40" i="61"/>
  <c r="AU41" i="61"/>
  <c r="AT41" i="61"/>
  <c r="AU39" i="61"/>
  <c r="AT39" i="61"/>
  <c r="AG39" i="61"/>
  <c r="AH39" i="61"/>
  <c r="L11" i="64" s="1"/>
  <c r="AH41" i="61"/>
  <c r="L13" i="64" s="1"/>
  <c r="AG41" i="61"/>
  <c r="AH40" i="61"/>
  <c r="L12" i="64" s="1"/>
  <c r="AG40" i="61"/>
  <c r="U41" i="61"/>
  <c r="I13" i="64" s="1"/>
  <c r="T41" i="61"/>
  <c r="U40" i="61"/>
  <c r="I12" i="64" s="1"/>
  <c r="T40" i="61"/>
  <c r="T39" i="61"/>
  <c r="U39" i="61"/>
  <c r="I11" i="64" s="1"/>
  <c r="H39" i="61"/>
  <c r="F11" i="64" s="1"/>
  <c r="G39" i="61"/>
  <c r="H40" i="61"/>
  <c r="F12" i="64" s="1"/>
  <c r="G40" i="61"/>
  <c r="H41" i="61"/>
  <c r="F13" i="64" s="1"/>
  <c r="G41" i="61"/>
  <c r="H25" i="61"/>
  <c r="E12" i="64" s="1"/>
  <c r="G25" i="61"/>
  <c r="H24" i="61"/>
  <c r="E11" i="64" s="1"/>
  <c r="G24" i="61"/>
  <c r="H26" i="61"/>
  <c r="E13" i="64" s="1"/>
  <c r="G26" i="61"/>
  <c r="T26" i="61"/>
  <c r="U26" i="61"/>
  <c r="H13" i="64" s="1"/>
  <c r="U25" i="61"/>
  <c r="H12" i="64" s="1"/>
  <c r="T25" i="61"/>
  <c r="T24" i="61"/>
  <c r="U24" i="61"/>
  <c r="H11" i="64" s="1"/>
  <c r="AH26" i="61"/>
  <c r="K13" i="64" s="1"/>
  <c r="AG26" i="61"/>
  <c r="AH25" i="61"/>
  <c r="K12" i="64" s="1"/>
  <c r="AG25" i="61"/>
  <c r="AH24" i="61"/>
  <c r="K11" i="64" s="1"/>
  <c r="AG24" i="61"/>
  <c r="AU26" i="61"/>
  <c r="AT26" i="61"/>
  <c r="AU25" i="61"/>
  <c r="AT25" i="61"/>
  <c r="AT24" i="61"/>
  <c r="AU24" i="61"/>
  <c r="BH25" i="61"/>
  <c r="BG25" i="61"/>
  <c r="BG26" i="61"/>
  <c r="BH26" i="61"/>
  <c r="BH24" i="61"/>
  <c r="BG24" i="61"/>
  <c r="BH10" i="61"/>
  <c r="BG10" i="61"/>
  <c r="BH11" i="61"/>
  <c r="BG11" i="61"/>
  <c r="BH9" i="61"/>
  <c r="BG9" i="61"/>
  <c r="AU9" i="61"/>
  <c r="AT9" i="61"/>
  <c r="AU10" i="61"/>
  <c r="AT10" i="61"/>
  <c r="AU11" i="61"/>
  <c r="AT11" i="61"/>
  <c r="AH11" i="61"/>
  <c r="J13" i="64" s="1"/>
  <c r="AG11" i="61"/>
  <c r="AH9" i="61"/>
  <c r="J11" i="64" s="1"/>
  <c r="AG9" i="61"/>
  <c r="AH10" i="61"/>
  <c r="J12" i="64" s="1"/>
  <c r="AG10" i="61"/>
  <c r="U9" i="61"/>
  <c r="G11" i="64" s="1"/>
  <c r="T9" i="61"/>
  <c r="U10" i="61"/>
  <c r="G12" i="64" s="1"/>
  <c r="T10" i="61"/>
  <c r="U11" i="61"/>
  <c r="G13" i="64" s="1"/>
  <c r="T11" i="61"/>
  <c r="H9" i="61"/>
  <c r="D11" i="64" s="1"/>
  <c r="G9" i="61"/>
  <c r="H11" i="61"/>
  <c r="D13" i="64" s="1"/>
  <c r="G11" i="61"/>
  <c r="H10" i="61"/>
  <c r="D12" i="64" s="1"/>
  <c r="G10" i="61"/>
  <c r="AU26" i="59" l="1"/>
  <c r="AT26" i="59"/>
  <c r="AU25" i="59"/>
  <c r="AT25" i="59"/>
  <c r="AU24" i="59"/>
  <c r="AT24" i="59"/>
  <c r="AH69" i="59"/>
  <c r="AG69" i="59"/>
  <c r="AH71" i="59"/>
  <c r="AG71" i="59"/>
  <c r="AH70" i="59"/>
  <c r="AG70" i="59"/>
  <c r="U71" i="59"/>
  <c r="T71" i="59"/>
  <c r="U69" i="59"/>
  <c r="T69" i="59"/>
  <c r="U70" i="59"/>
  <c r="T70" i="59"/>
  <c r="H69" i="59"/>
  <c r="N4" i="64" s="1"/>
  <c r="G69" i="59"/>
  <c r="H70" i="59"/>
  <c r="N5" i="64" s="1"/>
  <c r="G70" i="59"/>
  <c r="G71" i="59"/>
  <c r="H71" i="59"/>
  <c r="N6" i="64" s="1"/>
  <c r="AH55" i="59"/>
  <c r="AG55" i="59"/>
  <c r="AH54" i="59"/>
  <c r="AG54" i="59"/>
  <c r="AH56" i="59"/>
  <c r="AG56" i="59"/>
  <c r="U56" i="59"/>
  <c r="T56" i="59"/>
  <c r="T55" i="59"/>
  <c r="U55" i="59"/>
  <c r="T54" i="59"/>
  <c r="U54" i="59"/>
  <c r="G55" i="59"/>
  <c r="H55" i="59"/>
  <c r="M5" i="64" s="1"/>
  <c r="H54" i="59"/>
  <c r="M4" i="64" s="1"/>
  <c r="G54" i="59"/>
  <c r="G56" i="59"/>
  <c r="H56" i="59"/>
  <c r="M6" i="64" s="1"/>
  <c r="H39" i="59"/>
  <c r="F4" i="64" s="1"/>
  <c r="G39" i="59"/>
  <c r="H41" i="59"/>
  <c r="F6" i="64" s="1"/>
  <c r="G41" i="59"/>
  <c r="H40" i="59"/>
  <c r="F5" i="64" s="1"/>
  <c r="G40" i="59"/>
  <c r="U40" i="59"/>
  <c r="I5" i="64" s="1"/>
  <c r="T40" i="59"/>
  <c r="U39" i="59"/>
  <c r="I4" i="64" s="1"/>
  <c r="T39" i="59"/>
  <c r="U41" i="59"/>
  <c r="I6" i="64" s="1"/>
  <c r="T41" i="59"/>
  <c r="AH40" i="59"/>
  <c r="L5" i="64" s="1"/>
  <c r="AG40" i="59"/>
  <c r="AG39" i="59"/>
  <c r="AH39" i="59"/>
  <c r="L4" i="64" s="1"/>
  <c r="AH41" i="59"/>
  <c r="L6" i="64" s="1"/>
  <c r="AG41" i="59"/>
  <c r="AU41" i="59"/>
  <c r="AT41" i="59"/>
  <c r="AU39" i="59"/>
  <c r="AT39" i="59"/>
  <c r="AU40" i="59"/>
  <c r="AT40" i="59"/>
  <c r="BG41" i="59"/>
  <c r="BH41" i="59"/>
  <c r="BH40" i="59"/>
  <c r="BG40" i="59"/>
  <c r="BH39" i="59"/>
  <c r="BG39" i="59"/>
  <c r="BH25" i="59"/>
  <c r="BG25" i="59"/>
  <c r="BG24" i="59"/>
  <c r="BH24" i="59"/>
  <c r="BG26" i="59"/>
  <c r="BH26" i="59"/>
  <c r="AH24" i="59"/>
  <c r="K4" i="64" s="1"/>
  <c r="AG24" i="59"/>
  <c r="AH25" i="59"/>
  <c r="K5" i="64" s="1"/>
  <c r="AG25" i="59"/>
  <c r="AG26" i="59"/>
  <c r="AH26" i="59"/>
  <c r="K6" i="64" s="1"/>
  <c r="U25" i="59"/>
  <c r="H5" i="64" s="1"/>
  <c r="T25" i="59"/>
  <c r="T24" i="59"/>
  <c r="U24" i="59"/>
  <c r="H4" i="64" s="1"/>
  <c r="U26" i="59"/>
  <c r="H6" i="64" s="1"/>
  <c r="T26" i="59"/>
  <c r="G24" i="59"/>
  <c r="H24" i="59"/>
  <c r="E4" i="64" s="1"/>
  <c r="G25" i="59"/>
  <c r="H25" i="59"/>
  <c r="E5" i="64" s="1"/>
  <c r="H26" i="59"/>
  <c r="E6" i="64" s="1"/>
  <c r="G26" i="59"/>
  <c r="AU10" i="59" l="1"/>
  <c r="AU11" i="59"/>
  <c r="AT11" i="59"/>
  <c r="AU9" i="59"/>
  <c r="AT9" i="59"/>
  <c r="AT10" i="59"/>
  <c r="BH11" i="59"/>
  <c r="BG11" i="59"/>
  <c r="BH9" i="59"/>
  <c r="BG9" i="59"/>
  <c r="BH10" i="59"/>
  <c r="BG10" i="59"/>
  <c r="AG9" i="59"/>
  <c r="AH9" i="59"/>
  <c r="J4" i="64" s="1"/>
  <c r="AH10" i="59"/>
  <c r="J5" i="64" s="1"/>
  <c r="AG10" i="59"/>
  <c r="AH11" i="59"/>
  <c r="J6" i="64" s="1"/>
  <c r="AG11" i="59"/>
  <c r="U10" i="59"/>
  <c r="G5" i="64" s="1"/>
  <c r="T10" i="59"/>
  <c r="T9" i="59"/>
  <c r="U9" i="59"/>
  <c r="G4" i="64" s="1"/>
  <c r="U11" i="59"/>
  <c r="G6" i="64" s="1"/>
  <c r="T11" i="59"/>
  <c r="G9" i="59"/>
  <c r="H9" i="59"/>
  <c r="D4" i="64" s="1"/>
  <c r="H10" i="59"/>
  <c r="D5" i="64" s="1"/>
  <c r="G10" i="59"/>
  <c r="H11" i="59"/>
  <c r="D6" i="64" s="1"/>
  <c r="G11" i="59"/>
  <c r="A31" i="35"/>
  <c r="A28" i="35"/>
  <c r="A22" i="35"/>
  <c r="A30" i="35"/>
  <c r="A27" i="35"/>
  <c r="A21" i="35"/>
  <c r="B51" i="31"/>
  <c r="B38" i="31"/>
  <c r="B25" i="31"/>
  <c r="B12" i="31"/>
  <c r="B50" i="31"/>
  <c r="B37" i="31"/>
  <c r="B24" i="31"/>
  <c r="B11" i="31"/>
  <c r="B49" i="31"/>
  <c r="B36" i="31"/>
  <c r="B23" i="31"/>
  <c r="B10" i="31"/>
  <c r="B48" i="31"/>
  <c r="B35" i="31"/>
  <c r="B22" i="31"/>
  <c r="B9" i="31"/>
  <c r="B47" i="31"/>
  <c r="B34" i="31"/>
  <c r="B21" i="31"/>
  <c r="B8" i="31"/>
  <c r="B12" i="30"/>
  <c r="B11" i="30"/>
  <c r="B10" i="30"/>
  <c r="B9" i="30"/>
  <c r="B8" i="30"/>
  <c r="B13" i="29"/>
  <c r="B12" i="29"/>
  <c r="B11" i="29"/>
  <c r="B10" i="29"/>
  <c r="B9" i="29"/>
  <c r="B29" i="28"/>
  <c r="A25" i="35" s="1"/>
  <c r="B28" i="28"/>
  <c r="B27" i="28"/>
  <c r="B26" i="28"/>
  <c r="B24" i="28"/>
  <c r="A24" i="35" s="1"/>
  <c r="B11" i="27"/>
  <c r="B13" i="27"/>
  <c r="B12" i="27"/>
  <c r="B10" i="27"/>
  <c r="B9" i="27"/>
  <c r="AH62" i="61" l="1"/>
  <c r="U62" i="61"/>
  <c r="H62" i="61"/>
  <c r="AG53" i="61"/>
  <c r="H53" i="61"/>
  <c r="M10" i="64" s="1"/>
  <c r="AH47" i="61"/>
  <c r="U47" i="61"/>
  <c r="H47" i="61"/>
  <c r="BH38" i="61"/>
  <c r="AG38" i="61"/>
  <c r="T38" i="61"/>
  <c r="G38" i="61"/>
  <c r="BH32" i="61"/>
  <c r="AU32" i="61"/>
  <c r="AH32" i="61"/>
  <c r="U32" i="61"/>
  <c r="H32" i="61"/>
  <c r="AU23" i="61"/>
  <c r="H23" i="61"/>
  <c r="E10" i="64" s="1"/>
  <c r="BH17" i="61"/>
  <c r="AU17" i="61"/>
  <c r="AH17" i="61"/>
  <c r="U17" i="61"/>
  <c r="H17" i="61"/>
  <c r="BH8" i="61"/>
  <c r="BH2" i="61"/>
  <c r="AU2" i="61"/>
  <c r="AH2" i="61"/>
  <c r="U2" i="61"/>
  <c r="AH62" i="59"/>
  <c r="U62" i="59"/>
  <c r="H62" i="59"/>
  <c r="AG53" i="59"/>
  <c r="AH47" i="59"/>
  <c r="U47" i="59"/>
  <c r="H47" i="59"/>
  <c r="AG38" i="59"/>
  <c r="BH32" i="59"/>
  <c r="AU32" i="59"/>
  <c r="AH32" i="59"/>
  <c r="U32" i="59"/>
  <c r="H32" i="59"/>
  <c r="BH17" i="59"/>
  <c r="AU17" i="59"/>
  <c r="AH17" i="59"/>
  <c r="U17" i="59"/>
  <c r="H17" i="59"/>
  <c r="AU8" i="59"/>
  <c r="U8" i="59"/>
  <c r="G3" i="64" s="1"/>
  <c r="BH2" i="59"/>
  <c r="AU2" i="59"/>
  <c r="AH2" i="59"/>
  <c r="U2" i="59"/>
  <c r="L37" i="31" l="1"/>
  <c r="L12" i="29"/>
  <c r="D38" i="31"/>
  <c r="D13" i="29"/>
  <c r="C28" i="35" s="1"/>
  <c r="G36" i="31"/>
  <c r="G11" i="29"/>
  <c r="I11" i="31"/>
  <c r="I12" i="27"/>
  <c r="L27" i="28"/>
  <c r="L23" i="31"/>
  <c r="F48" i="31"/>
  <c r="F9" i="30"/>
  <c r="J26" i="28"/>
  <c r="J22" i="31"/>
  <c r="H10" i="27"/>
  <c r="H9" i="31"/>
  <c r="H48" i="31"/>
  <c r="H9" i="30"/>
  <c r="D48" i="31"/>
  <c r="D9" i="30"/>
  <c r="I23" i="31"/>
  <c r="I27" i="28"/>
  <c r="L12" i="30"/>
  <c r="K31" i="35" s="1"/>
  <c r="L51" i="31"/>
  <c r="E10" i="31"/>
  <c r="E11" i="27"/>
  <c r="F49" i="31"/>
  <c r="F10" i="30"/>
  <c r="J10" i="31"/>
  <c r="J11" i="27"/>
  <c r="K10" i="31"/>
  <c r="K11" i="27"/>
  <c r="F51" i="31"/>
  <c r="F12" i="30"/>
  <c r="E31" i="35" s="1"/>
  <c r="D12" i="30"/>
  <c r="C31" i="35" s="1"/>
  <c r="D51" i="31"/>
  <c r="L13" i="27"/>
  <c r="K22" i="35" s="1"/>
  <c r="L12" i="31"/>
  <c r="C37" i="31"/>
  <c r="C12" i="29"/>
  <c r="J11" i="31"/>
  <c r="J12" i="27"/>
  <c r="G50" i="31"/>
  <c r="G11" i="30"/>
  <c r="J29" i="28"/>
  <c r="I25" i="35" s="1"/>
  <c r="J25" i="31"/>
  <c r="K38" i="31"/>
  <c r="K13" i="29"/>
  <c r="J28" i="35" s="1"/>
  <c r="F29" i="28"/>
  <c r="E25" i="35" s="1"/>
  <c r="F25" i="31"/>
  <c r="E9" i="31"/>
  <c r="E10" i="27"/>
  <c r="I49" i="31"/>
  <c r="I10" i="30"/>
  <c r="D13" i="27"/>
  <c r="C22" i="35" s="1"/>
  <c r="D12" i="31"/>
  <c r="D24" i="31"/>
  <c r="D28" i="28"/>
  <c r="G48" i="31"/>
  <c r="G9" i="30"/>
  <c r="I25" i="31"/>
  <c r="I29" i="28"/>
  <c r="H25" i="35" s="1"/>
  <c r="G27" i="28"/>
  <c r="G23" i="31"/>
  <c r="L29" i="28"/>
  <c r="K25" i="35" s="1"/>
  <c r="L25" i="31"/>
  <c r="D35" i="31"/>
  <c r="D10" i="29"/>
  <c r="K35" i="31"/>
  <c r="K10" i="29"/>
  <c r="K21" i="31"/>
  <c r="K24" i="28"/>
  <c r="J24" i="35" s="1"/>
  <c r="G47" i="31"/>
  <c r="G8" i="30"/>
  <c r="F30" i="35" s="1"/>
  <c r="D21" i="31"/>
  <c r="D24" i="28"/>
  <c r="C24" i="35" s="1"/>
  <c r="H24" i="28"/>
  <c r="G24" i="35" s="1"/>
  <c r="H21" i="31"/>
  <c r="G21" i="31"/>
  <c r="G24" i="28"/>
  <c r="F24" i="35" s="1"/>
  <c r="F8" i="31"/>
  <c r="F9" i="27"/>
  <c r="E21" i="35" s="1"/>
  <c r="T53" i="59"/>
  <c r="BG8" i="59"/>
  <c r="AH53" i="59"/>
  <c r="U38" i="61"/>
  <c r="I10" i="64" s="1"/>
  <c r="AH38" i="61"/>
  <c r="L10" i="64" s="1"/>
  <c r="AT8" i="59"/>
  <c r="AH23" i="59"/>
  <c r="K3" i="64" s="1"/>
  <c r="U53" i="59"/>
  <c r="AH53" i="61"/>
  <c r="AU38" i="59"/>
  <c r="AT23" i="61"/>
  <c r="H23" i="59"/>
  <c r="E3" i="64" s="1"/>
  <c r="AG23" i="59"/>
  <c r="U23" i="61"/>
  <c r="H10" i="64" s="1"/>
  <c r="T23" i="61"/>
  <c r="H8" i="61"/>
  <c r="D10" i="64" s="1"/>
  <c r="G8" i="61"/>
  <c r="T8" i="61"/>
  <c r="U8" i="61"/>
  <c r="G10" i="64" s="1"/>
  <c r="AH8" i="61"/>
  <c r="J10" i="64" s="1"/>
  <c r="AG8" i="61"/>
  <c r="AU8" i="61"/>
  <c r="AT8" i="61"/>
  <c r="BH23" i="61"/>
  <c r="BG23" i="61"/>
  <c r="AU38" i="61"/>
  <c r="AT38" i="61"/>
  <c r="U53" i="61"/>
  <c r="T53" i="61"/>
  <c r="BG38" i="61"/>
  <c r="H68" i="61"/>
  <c r="N10" i="64" s="1"/>
  <c r="G68" i="61"/>
  <c r="U68" i="61"/>
  <c r="T68" i="61"/>
  <c r="AH68" i="61"/>
  <c r="AG68" i="61"/>
  <c r="G23" i="61"/>
  <c r="H38" i="61"/>
  <c r="F10" i="64" s="1"/>
  <c r="BG8" i="61"/>
  <c r="AG23" i="61"/>
  <c r="AH23" i="61"/>
  <c r="K10" i="64" s="1"/>
  <c r="G53" i="61"/>
  <c r="AU23" i="59"/>
  <c r="AT23" i="59"/>
  <c r="G8" i="59"/>
  <c r="H8" i="59"/>
  <c r="D3" i="64" s="1"/>
  <c r="BG23" i="59"/>
  <c r="BH23" i="59"/>
  <c r="AH8" i="59"/>
  <c r="J3" i="64" s="1"/>
  <c r="AG8" i="59"/>
  <c r="AT38" i="59"/>
  <c r="BH38" i="59"/>
  <c r="T8" i="59"/>
  <c r="BG38" i="59"/>
  <c r="G23" i="59"/>
  <c r="H68" i="59"/>
  <c r="N3" i="64" s="1"/>
  <c r="G68" i="59"/>
  <c r="U68" i="59"/>
  <c r="T68" i="59"/>
  <c r="AH68" i="59"/>
  <c r="AG68" i="59"/>
  <c r="BH8" i="59"/>
  <c r="T23" i="59"/>
  <c r="U23" i="59"/>
  <c r="H3" i="64" s="1"/>
  <c r="H38" i="59"/>
  <c r="F3" i="64" s="1"/>
  <c r="H53" i="59"/>
  <c r="M3" i="64" s="1"/>
  <c r="G53" i="59"/>
  <c r="G38" i="59"/>
  <c r="U38" i="59"/>
  <c r="I3" i="64" s="1"/>
  <c r="T38" i="59"/>
  <c r="AH38" i="59"/>
  <c r="L3" i="64" s="1"/>
  <c r="B8" i="34"/>
  <c r="B46" i="31"/>
  <c r="B33" i="31"/>
  <c r="B20" i="31"/>
  <c r="B7" i="31"/>
  <c r="B45" i="31"/>
  <c r="B32" i="31"/>
  <c r="B19" i="31"/>
  <c r="B6" i="31"/>
  <c r="B44" i="31"/>
  <c r="B31" i="31"/>
  <c r="B18" i="31"/>
  <c r="B5" i="31"/>
  <c r="B43" i="31"/>
  <c r="B30" i="31"/>
  <c r="B17" i="31"/>
  <c r="B4" i="31"/>
  <c r="B7" i="30"/>
  <c r="B6" i="30"/>
  <c r="B5" i="30"/>
  <c r="B4" i="30"/>
  <c r="B8" i="29"/>
  <c r="B7" i="29"/>
  <c r="B6" i="29"/>
  <c r="B5" i="29"/>
  <c r="B23" i="28"/>
  <c r="B22" i="28"/>
  <c r="B21" i="28"/>
  <c r="B20" i="28"/>
  <c r="B18" i="28"/>
  <c r="B17" i="28"/>
  <c r="B16" i="28"/>
  <c r="B15" i="28"/>
  <c r="B14" i="28"/>
  <c r="B13" i="28"/>
  <c r="B12" i="28"/>
  <c r="B11" i="28"/>
  <c r="B10" i="28"/>
  <c r="B9" i="28"/>
  <c r="B8" i="28"/>
  <c r="B7" i="28"/>
  <c r="B6" i="28"/>
  <c r="B5" i="28"/>
  <c r="B8" i="27"/>
  <c r="B7" i="27"/>
  <c r="B6" i="27"/>
  <c r="B5" i="27"/>
  <c r="AH62" i="58"/>
  <c r="U62" i="58"/>
  <c r="H62" i="58"/>
  <c r="AH47" i="58"/>
  <c r="U47" i="58"/>
  <c r="H47" i="58"/>
  <c r="BH32" i="58"/>
  <c r="AU32" i="58"/>
  <c r="AH32" i="58"/>
  <c r="U32" i="58"/>
  <c r="H32" i="58"/>
  <c r="BH17" i="58"/>
  <c r="AU17" i="58"/>
  <c r="AH17" i="58"/>
  <c r="U17" i="58"/>
  <c r="H17" i="58"/>
  <c r="BH2" i="58"/>
  <c r="AU2" i="58"/>
  <c r="AH2" i="58"/>
  <c r="U2" i="58"/>
  <c r="J36" i="31" l="1"/>
  <c r="J11" i="29"/>
  <c r="G49" i="31"/>
  <c r="G10" i="30"/>
  <c r="C27" i="28"/>
  <c r="C23" i="31"/>
  <c r="G29" i="28"/>
  <c r="F25" i="35" s="1"/>
  <c r="G25" i="31"/>
  <c r="H51" i="31"/>
  <c r="H12" i="30"/>
  <c r="G31" i="35" s="1"/>
  <c r="G38" i="31"/>
  <c r="G13" i="29"/>
  <c r="F28" i="35" s="1"/>
  <c r="H25" i="31"/>
  <c r="H29" i="28"/>
  <c r="G25" i="35" s="1"/>
  <c r="F13" i="29"/>
  <c r="E28" i="35" s="1"/>
  <c r="F38" i="31"/>
  <c r="D29" i="28"/>
  <c r="C25" i="35" s="1"/>
  <c r="D25" i="31"/>
  <c r="L11" i="31"/>
  <c r="L12" i="27"/>
  <c r="G12" i="27"/>
  <c r="G11" i="31"/>
  <c r="K11" i="31"/>
  <c r="K12" i="27"/>
  <c r="C11" i="31"/>
  <c r="C12" i="27"/>
  <c r="K48" i="31"/>
  <c r="K9" i="30"/>
  <c r="M48" i="31"/>
  <c r="M9" i="30"/>
  <c r="I48" i="31"/>
  <c r="I9" i="30"/>
  <c r="C35" i="31"/>
  <c r="C10" i="29"/>
  <c r="C48" i="31"/>
  <c r="C9" i="30"/>
  <c r="J12" i="29"/>
  <c r="J37" i="31"/>
  <c r="D37" i="31"/>
  <c r="D12" i="29"/>
  <c r="H49" i="31"/>
  <c r="H10" i="30"/>
  <c r="L10" i="30"/>
  <c r="L49" i="31"/>
  <c r="H36" i="31"/>
  <c r="H11" i="29"/>
  <c r="K27" i="28"/>
  <c r="K23" i="31"/>
  <c r="J27" i="28"/>
  <c r="J23" i="31"/>
  <c r="M27" i="28"/>
  <c r="M23" i="31"/>
  <c r="C10" i="31"/>
  <c r="C11" i="27"/>
  <c r="C36" i="31"/>
  <c r="C11" i="29"/>
  <c r="M12" i="30"/>
  <c r="L31" i="35" s="1"/>
  <c r="M51" i="31"/>
  <c r="J50" i="31"/>
  <c r="J11" i="30"/>
  <c r="E24" i="31"/>
  <c r="E28" i="28"/>
  <c r="E35" i="31"/>
  <c r="E10" i="29"/>
  <c r="H22" i="31"/>
  <c r="H26" i="28"/>
  <c r="E48" i="31"/>
  <c r="E9" i="30"/>
  <c r="I22" i="31"/>
  <c r="I26" i="28"/>
  <c r="I10" i="27"/>
  <c r="I9" i="31"/>
  <c r="F22" i="31"/>
  <c r="F26" i="28"/>
  <c r="C26" i="28"/>
  <c r="C22" i="31"/>
  <c r="L10" i="27"/>
  <c r="L9" i="31"/>
  <c r="D10" i="27"/>
  <c r="D9" i="31"/>
  <c r="K10" i="30"/>
  <c r="K49" i="31"/>
  <c r="J13" i="27"/>
  <c r="I22" i="35" s="1"/>
  <c r="J12" i="31"/>
  <c r="E12" i="30"/>
  <c r="D31" i="35" s="1"/>
  <c r="E51" i="31"/>
  <c r="H38" i="31"/>
  <c r="H13" i="29"/>
  <c r="G28" i="35" s="1"/>
  <c r="E29" i="28"/>
  <c r="D25" i="35" s="1"/>
  <c r="E25" i="31"/>
  <c r="C29" i="28"/>
  <c r="B25" i="35" s="1"/>
  <c r="C25" i="31"/>
  <c r="E50" i="31"/>
  <c r="E11" i="30"/>
  <c r="H12" i="27"/>
  <c r="H11" i="31"/>
  <c r="I24" i="31"/>
  <c r="I28" i="28"/>
  <c r="M9" i="31"/>
  <c r="M10" i="27"/>
  <c r="K10" i="27"/>
  <c r="K9" i="31"/>
  <c r="J10" i="27"/>
  <c r="J9" i="31"/>
  <c r="L35" i="31"/>
  <c r="L10" i="29"/>
  <c r="H11" i="27"/>
  <c r="H10" i="31"/>
  <c r="E36" i="31"/>
  <c r="E11" i="29"/>
  <c r="M36" i="31"/>
  <c r="M11" i="29"/>
  <c r="D10" i="31"/>
  <c r="D11" i="27"/>
  <c r="M12" i="31"/>
  <c r="M13" i="27"/>
  <c r="L22" i="35" s="1"/>
  <c r="C38" i="31"/>
  <c r="C13" i="29"/>
  <c r="B28" i="35" s="1"/>
  <c r="I13" i="27"/>
  <c r="H22" i="35" s="1"/>
  <c r="I12" i="31"/>
  <c r="K37" i="31"/>
  <c r="K12" i="29"/>
  <c r="I50" i="31"/>
  <c r="I11" i="30"/>
  <c r="K26" i="28"/>
  <c r="K22" i="31"/>
  <c r="F10" i="27"/>
  <c r="F9" i="31"/>
  <c r="G22" i="31"/>
  <c r="G26" i="28"/>
  <c r="L48" i="31"/>
  <c r="L9" i="30"/>
  <c r="D10" i="30"/>
  <c r="D49" i="31"/>
  <c r="E10" i="30"/>
  <c r="E49" i="31"/>
  <c r="I10" i="31"/>
  <c r="I11" i="27"/>
  <c r="E38" i="31"/>
  <c r="E13" i="29"/>
  <c r="D28" i="35" s="1"/>
  <c r="I51" i="31"/>
  <c r="I12" i="30"/>
  <c r="H31" i="35" s="1"/>
  <c r="F13" i="27"/>
  <c r="E22" i="35" s="1"/>
  <c r="F12" i="31"/>
  <c r="M11" i="31"/>
  <c r="M12" i="27"/>
  <c r="J28" i="28"/>
  <c r="J24" i="31"/>
  <c r="H50" i="31"/>
  <c r="H11" i="30"/>
  <c r="G12" i="29"/>
  <c r="G37" i="31"/>
  <c r="M22" i="31"/>
  <c r="M26" i="28"/>
  <c r="I10" i="29"/>
  <c r="I35" i="31"/>
  <c r="E11" i="31"/>
  <c r="E12" i="27"/>
  <c r="M24" i="31"/>
  <c r="M28" i="28"/>
  <c r="L22" i="31"/>
  <c r="L26" i="28"/>
  <c r="L36" i="31"/>
  <c r="L11" i="29"/>
  <c r="L38" i="31"/>
  <c r="L13" i="29"/>
  <c r="K28" i="35" s="1"/>
  <c r="J48" i="31"/>
  <c r="J9" i="30"/>
  <c r="L50" i="31"/>
  <c r="L11" i="30"/>
  <c r="M10" i="30"/>
  <c r="M49" i="31"/>
  <c r="I36" i="31"/>
  <c r="I11" i="29"/>
  <c r="C10" i="30"/>
  <c r="C49" i="31"/>
  <c r="M29" i="28"/>
  <c r="L25" i="35" s="1"/>
  <c r="M25" i="31"/>
  <c r="J12" i="30"/>
  <c r="I31" i="35" s="1"/>
  <c r="J51" i="31"/>
  <c r="C12" i="30"/>
  <c r="B31" i="35" s="1"/>
  <c r="C51" i="31"/>
  <c r="G13" i="27"/>
  <c r="F22" i="35" s="1"/>
  <c r="G12" i="31"/>
  <c r="G24" i="31"/>
  <c r="G28" i="28"/>
  <c r="H12" i="29"/>
  <c r="H37" i="31"/>
  <c r="K28" i="28"/>
  <c r="K24" i="31"/>
  <c r="D50" i="31"/>
  <c r="D11" i="30"/>
  <c r="F50" i="31"/>
  <c r="F11" i="30"/>
  <c r="F24" i="31"/>
  <c r="F28" i="28"/>
  <c r="G10" i="27"/>
  <c r="G9" i="31"/>
  <c r="C10" i="27"/>
  <c r="C9" i="31"/>
  <c r="D22" i="31"/>
  <c r="D26" i="28"/>
  <c r="K13" i="27"/>
  <c r="J22" i="35" s="1"/>
  <c r="K12" i="31"/>
  <c r="G51" i="31"/>
  <c r="G12" i="30"/>
  <c r="F31" i="35" s="1"/>
  <c r="D27" i="28"/>
  <c r="D23" i="31"/>
  <c r="L10" i="31"/>
  <c r="L11" i="27"/>
  <c r="F11" i="29"/>
  <c r="F36" i="31"/>
  <c r="E12" i="31"/>
  <c r="E13" i="27"/>
  <c r="D22" i="35" s="1"/>
  <c r="K12" i="30"/>
  <c r="J31" i="35" s="1"/>
  <c r="K51" i="31"/>
  <c r="K29" i="28"/>
  <c r="J25" i="35" s="1"/>
  <c r="K25" i="31"/>
  <c r="M50" i="31"/>
  <c r="M11" i="30"/>
  <c r="L24" i="31"/>
  <c r="L28" i="28"/>
  <c r="I12" i="29"/>
  <c r="I37" i="31"/>
  <c r="C28" i="28"/>
  <c r="C24" i="31"/>
  <c r="J10" i="29"/>
  <c r="J35" i="31"/>
  <c r="G10" i="29"/>
  <c r="G35" i="31"/>
  <c r="M35" i="31"/>
  <c r="M10" i="29"/>
  <c r="F10" i="29"/>
  <c r="F35" i="31"/>
  <c r="H13" i="27"/>
  <c r="G22" i="35" s="1"/>
  <c r="H12" i="31"/>
  <c r="F12" i="27"/>
  <c r="F11" i="31"/>
  <c r="E27" i="28"/>
  <c r="E23" i="31"/>
  <c r="D36" i="31"/>
  <c r="D11" i="29"/>
  <c r="J38" i="31"/>
  <c r="J13" i="29"/>
  <c r="I28" i="35" s="1"/>
  <c r="F12" i="29"/>
  <c r="F37" i="31"/>
  <c r="K36" i="31"/>
  <c r="K11" i="29"/>
  <c r="H23" i="31"/>
  <c r="H27" i="28"/>
  <c r="J10" i="30"/>
  <c r="J49" i="31"/>
  <c r="M10" i="31"/>
  <c r="M11" i="27"/>
  <c r="F11" i="27"/>
  <c r="F10" i="31"/>
  <c r="G11" i="27"/>
  <c r="G10" i="31"/>
  <c r="M38" i="31"/>
  <c r="M13" i="29"/>
  <c r="L28" i="35" s="1"/>
  <c r="I38" i="31"/>
  <c r="I13" i="29"/>
  <c r="H28" i="35" s="1"/>
  <c r="C13" i="27"/>
  <c r="B22" i="35" s="1"/>
  <c r="C12" i="31"/>
  <c r="M37" i="31"/>
  <c r="M12" i="29"/>
  <c r="K50" i="31"/>
  <c r="K11" i="30"/>
  <c r="E37" i="31"/>
  <c r="E12" i="29"/>
  <c r="H24" i="31"/>
  <c r="H28" i="28"/>
  <c r="C50" i="31"/>
  <c r="C11" i="30"/>
  <c r="H10" i="29"/>
  <c r="H35" i="31"/>
  <c r="D11" i="31"/>
  <c r="D12" i="27"/>
  <c r="F27" i="28"/>
  <c r="F23" i="31"/>
  <c r="E22" i="31"/>
  <c r="E26" i="28"/>
  <c r="M47" i="31"/>
  <c r="M8" i="30"/>
  <c r="L30" i="35" s="1"/>
  <c r="C21" i="31"/>
  <c r="C24" i="28"/>
  <c r="B24" i="35" s="1"/>
  <c r="K34" i="31"/>
  <c r="K9" i="29"/>
  <c r="J27" i="35" s="1"/>
  <c r="H34" i="31"/>
  <c r="H9" i="29"/>
  <c r="G27" i="35" s="1"/>
  <c r="G8" i="31"/>
  <c r="G9" i="27"/>
  <c r="F21" i="35" s="1"/>
  <c r="D34" i="31"/>
  <c r="D9" i="29"/>
  <c r="C27" i="35" s="1"/>
  <c r="H8" i="30"/>
  <c r="G30" i="35" s="1"/>
  <c r="H47" i="31"/>
  <c r="F47" i="31"/>
  <c r="F8" i="30"/>
  <c r="E30" i="35" s="1"/>
  <c r="I34" i="31"/>
  <c r="I9" i="29"/>
  <c r="H27" i="35" s="1"/>
  <c r="J8" i="31"/>
  <c r="J9" i="27"/>
  <c r="I21" i="35" s="1"/>
  <c r="L47" i="31"/>
  <c r="L8" i="30"/>
  <c r="K30" i="35" s="1"/>
  <c r="E8" i="31"/>
  <c r="E9" i="27"/>
  <c r="D21" i="35" s="1"/>
  <c r="J47" i="31"/>
  <c r="J8" i="30"/>
  <c r="I30" i="35" s="1"/>
  <c r="D47" i="31"/>
  <c r="D8" i="30"/>
  <c r="C30" i="35" s="1"/>
  <c r="I47" i="31"/>
  <c r="I8" i="30"/>
  <c r="H30" i="35" s="1"/>
  <c r="M8" i="31"/>
  <c r="M9" i="27"/>
  <c r="L21" i="35" s="1"/>
  <c r="C8" i="31"/>
  <c r="C9" i="27"/>
  <c r="B21" i="35" s="1"/>
  <c r="L9" i="29"/>
  <c r="K27" i="35" s="1"/>
  <c r="L34" i="31"/>
  <c r="G34" i="31"/>
  <c r="G9" i="29"/>
  <c r="F27" i="35" s="1"/>
  <c r="I8" i="31"/>
  <c r="I9" i="27"/>
  <c r="H21" i="35" s="1"/>
  <c r="I24" i="28"/>
  <c r="H24" i="35" s="1"/>
  <c r="I21" i="31"/>
  <c r="C34" i="31"/>
  <c r="C9" i="29"/>
  <c r="B27" i="35" s="1"/>
  <c r="F24" i="28"/>
  <c r="E24" i="35" s="1"/>
  <c r="F21" i="31"/>
  <c r="J21" i="31"/>
  <c r="J24" i="28"/>
  <c r="I24" i="35" s="1"/>
  <c r="D9" i="27"/>
  <c r="C21" i="35" s="1"/>
  <c r="D8" i="31"/>
  <c r="E34" i="31"/>
  <c r="E9" i="29"/>
  <c r="D27" i="35" s="1"/>
  <c r="L8" i="31"/>
  <c r="L9" i="27"/>
  <c r="K21" i="35" s="1"/>
  <c r="E47" i="31"/>
  <c r="E8" i="30"/>
  <c r="D30" i="35" s="1"/>
  <c r="C47" i="31"/>
  <c r="C8" i="30"/>
  <c r="B30" i="35" s="1"/>
  <c r="F34" i="31"/>
  <c r="F9" i="29"/>
  <c r="E27" i="35" s="1"/>
  <c r="M9" i="29"/>
  <c r="L27" i="35" s="1"/>
  <c r="M34" i="31"/>
  <c r="H8" i="31"/>
  <c r="H9" i="27"/>
  <c r="G21" i="35" s="1"/>
  <c r="K47" i="31"/>
  <c r="K8" i="30"/>
  <c r="J30" i="35" s="1"/>
  <c r="K8" i="31"/>
  <c r="K9" i="27"/>
  <c r="J21" i="35" s="1"/>
  <c r="M21" i="31"/>
  <c r="M24" i="28"/>
  <c r="L24" i="35" s="1"/>
  <c r="E21" i="31"/>
  <c r="E24" i="28"/>
  <c r="D24" i="35" s="1"/>
  <c r="L21" i="31"/>
  <c r="L24" i="28"/>
  <c r="K24" i="35" s="1"/>
  <c r="J9" i="29"/>
  <c r="I27" i="35" s="1"/>
  <c r="J34" i="31"/>
  <c r="BH25" i="58"/>
  <c r="BH26" i="58"/>
  <c r="BG23" i="58"/>
  <c r="BG25" i="58"/>
  <c r="U54" i="58"/>
  <c r="BH24" i="58"/>
  <c r="G24" i="58"/>
  <c r="H24" i="58"/>
  <c r="D23" i="28" s="1"/>
  <c r="AT24" i="58"/>
  <c r="BH9" i="58"/>
  <c r="BG9" i="58"/>
  <c r="AH24" i="58"/>
  <c r="J23" i="28" s="1"/>
  <c r="BH10" i="58"/>
  <c r="BG10" i="58"/>
  <c r="U69" i="58"/>
  <c r="T69" i="58"/>
  <c r="G9" i="58"/>
  <c r="H9" i="58"/>
  <c r="C23" i="28" s="1"/>
  <c r="U9" i="58"/>
  <c r="F23" i="28" s="1"/>
  <c r="T9" i="58"/>
  <c r="AH9" i="58"/>
  <c r="I23" i="28" s="1"/>
  <c r="AG9" i="58"/>
  <c r="BH38" i="58"/>
  <c r="BG38" i="58"/>
  <c r="H39" i="58"/>
  <c r="E23" i="28" s="1"/>
  <c r="G39" i="58"/>
  <c r="U39" i="58"/>
  <c r="H23" i="28" s="1"/>
  <c r="T39" i="58"/>
  <c r="AH39" i="58"/>
  <c r="K23" i="28" s="1"/>
  <c r="AG39" i="58"/>
  <c r="AU39" i="58"/>
  <c r="AT39" i="58"/>
  <c r="BH39" i="58"/>
  <c r="BG39" i="58"/>
  <c r="BH40" i="58"/>
  <c r="BG40" i="58"/>
  <c r="AH54" i="58"/>
  <c r="AG54" i="58"/>
  <c r="BH8" i="58"/>
  <c r="BG8" i="58"/>
  <c r="U24" i="58"/>
  <c r="G23" i="28" s="1"/>
  <c r="T24" i="58"/>
  <c r="AU9" i="58"/>
  <c r="AT9" i="58"/>
  <c r="BH11" i="58"/>
  <c r="BG11" i="58"/>
  <c r="H69" i="58"/>
  <c r="M23" i="28" s="1"/>
  <c r="G69" i="58"/>
  <c r="BH41" i="58"/>
  <c r="BG41" i="58"/>
  <c r="AH69" i="58"/>
  <c r="AG69" i="58"/>
  <c r="G54" i="58"/>
  <c r="BH23" i="58"/>
  <c r="AU24" i="58"/>
  <c r="H54" i="58"/>
  <c r="L23" i="28" s="1"/>
  <c r="BG24" i="58"/>
  <c r="T54" i="58"/>
  <c r="AG24" i="58"/>
  <c r="BG26" i="58"/>
  <c r="AH69" i="57" l="1"/>
  <c r="AH62" i="57"/>
  <c r="U62" i="57"/>
  <c r="H62" i="57"/>
  <c r="AH47" i="57"/>
  <c r="U47" i="57"/>
  <c r="H47" i="57"/>
  <c r="AH39" i="57"/>
  <c r="K22" i="28" s="1"/>
  <c r="BH32" i="57"/>
  <c r="AU32" i="57"/>
  <c r="AH32" i="57"/>
  <c r="U32" i="57"/>
  <c r="H32" i="57"/>
  <c r="BH17" i="57"/>
  <c r="AU17" i="57"/>
  <c r="AH17" i="57"/>
  <c r="U17" i="57"/>
  <c r="H17" i="57"/>
  <c r="AU9" i="57"/>
  <c r="BH2" i="57"/>
  <c r="AU2" i="57"/>
  <c r="AH2" i="57"/>
  <c r="U2" i="57"/>
  <c r="AH62" i="56"/>
  <c r="U62" i="56"/>
  <c r="H62" i="56"/>
  <c r="AH47" i="56"/>
  <c r="U47" i="56"/>
  <c r="H47" i="56"/>
  <c r="AH39" i="56"/>
  <c r="K21" i="28" s="1"/>
  <c r="BH32" i="56"/>
  <c r="AU32" i="56"/>
  <c r="AH32" i="56"/>
  <c r="U32" i="56"/>
  <c r="H32" i="56"/>
  <c r="BH17" i="56"/>
  <c r="AU17" i="56"/>
  <c r="AH17" i="56"/>
  <c r="U17" i="56"/>
  <c r="H17" i="56"/>
  <c r="BH2" i="56"/>
  <c r="AU2" i="56"/>
  <c r="AH2" i="56"/>
  <c r="U2" i="56"/>
  <c r="AH69" i="55"/>
  <c r="AH62" i="55"/>
  <c r="U62" i="55"/>
  <c r="H62" i="55"/>
  <c r="G54" i="55"/>
  <c r="AH47" i="55"/>
  <c r="U47" i="55"/>
  <c r="H47" i="55"/>
  <c r="BH32" i="55"/>
  <c r="AU32" i="55"/>
  <c r="AH32" i="55"/>
  <c r="U32" i="55"/>
  <c r="H32" i="55"/>
  <c r="U24" i="55"/>
  <c r="G20" i="28" s="1"/>
  <c r="H24" i="55"/>
  <c r="D20" i="28" s="1"/>
  <c r="BH17" i="55"/>
  <c r="AU17" i="55"/>
  <c r="AH17" i="55"/>
  <c r="U17" i="55"/>
  <c r="H17" i="55"/>
  <c r="BH2" i="55"/>
  <c r="AU2" i="55"/>
  <c r="AH2" i="55"/>
  <c r="U2" i="55"/>
  <c r="AH62" i="54"/>
  <c r="U62" i="54"/>
  <c r="H62" i="54"/>
  <c r="AH47" i="54"/>
  <c r="U47" i="54"/>
  <c r="H47" i="54"/>
  <c r="BH32" i="54"/>
  <c r="AU32" i="54"/>
  <c r="AH32" i="54"/>
  <c r="U32" i="54"/>
  <c r="H32" i="54"/>
  <c r="BG24" i="54"/>
  <c r="BH17" i="54"/>
  <c r="AU17" i="54"/>
  <c r="AH17" i="54"/>
  <c r="U17" i="54"/>
  <c r="H17" i="54"/>
  <c r="BH2" i="54"/>
  <c r="AU2" i="54"/>
  <c r="AH2" i="54"/>
  <c r="U2" i="54"/>
  <c r="AG69" i="53"/>
  <c r="AH62" i="53"/>
  <c r="U62" i="53"/>
  <c r="H62" i="53"/>
  <c r="AH47" i="53"/>
  <c r="U47" i="53"/>
  <c r="H47" i="53"/>
  <c r="BH32" i="53"/>
  <c r="AU32" i="53"/>
  <c r="AH32" i="53"/>
  <c r="U32" i="53"/>
  <c r="H32" i="53"/>
  <c r="BH24" i="53"/>
  <c r="BH17" i="53"/>
  <c r="AU17" i="53"/>
  <c r="AH17" i="53"/>
  <c r="U17" i="53"/>
  <c r="H17" i="53"/>
  <c r="AH9" i="53"/>
  <c r="I17" i="28" s="1"/>
  <c r="BH2" i="53"/>
  <c r="AU2" i="53"/>
  <c r="AH2" i="53"/>
  <c r="U2" i="53"/>
  <c r="AH69" i="52"/>
  <c r="AH62" i="52"/>
  <c r="U62" i="52"/>
  <c r="H62" i="52"/>
  <c r="AH47" i="52"/>
  <c r="U47" i="52"/>
  <c r="H47" i="52"/>
  <c r="BH32" i="52"/>
  <c r="AU32" i="52"/>
  <c r="AH32" i="52"/>
  <c r="U32" i="52"/>
  <c r="H32" i="52"/>
  <c r="BH24" i="52"/>
  <c r="AH24" i="52"/>
  <c r="J16" i="28" s="1"/>
  <c r="BH17" i="52"/>
  <c r="AU17" i="52"/>
  <c r="AH17" i="52"/>
  <c r="U17" i="52"/>
  <c r="H17" i="52"/>
  <c r="BH2" i="52"/>
  <c r="AU2" i="52"/>
  <c r="AH2" i="52"/>
  <c r="U2" i="52"/>
  <c r="U69" i="51"/>
  <c r="AH62" i="51"/>
  <c r="U62" i="51"/>
  <c r="H62" i="51"/>
  <c r="AH47" i="51"/>
  <c r="U47" i="51"/>
  <c r="H47" i="51"/>
  <c r="BH32" i="51"/>
  <c r="AU32" i="51"/>
  <c r="AH32" i="51"/>
  <c r="U32" i="51"/>
  <c r="H32" i="51"/>
  <c r="BH24" i="51"/>
  <c r="G24" i="51"/>
  <c r="BH17" i="51"/>
  <c r="AU17" i="51"/>
  <c r="AH17" i="51"/>
  <c r="U17" i="51"/>
  <c r="H17" i="51"/>
  <c r="AT9" i="51"/>
  <c r="U9" i="51"/>
  <c r="F15" i="28" s="1"/>
  <c r="BH2" i="51"/>
  <c r="AU2" i="51"/>
  <c r="AH2" i="51"/>
  <c r="U2" i="51"/>
  <c r="AH62" i="49"/>
  <c r="U62" i="49"/>
  <c r="H62" i="49"/>
  <c r="T54" i="49"/>
  <c r="AH47" i="49"/>
  <c r="U47" i="49"/>
  <c r="H47" i="49"/>
  <c r="BH32" i="49"/>
  <c r="AU32" i="49"/>
  <c r="AH32" i="49"/>
  <c r="U32" i="49"/>
  <c r="H32" i="49"/>
  <c r="BH17" i="49"/>
  <c r="AU17" i="49"/>
  <c r="AH17" i="49"/>
  <c r="U17" i="49"/>
  <c r="H17" i="49"/>
  <c r="U9" i="49"/>
  <c r="F14" i="28" s="1"/>
  <c r="BH2" i="49"/>
  <c r="AU2" i="49"/>
  <c r="AH2" i="49"/>
  <c r="U2" i="49"/>
  <c r="AH62" i="48"/>
  <c r="U62" i="48"/>
  <c r="H62" i="48"/>
  <c r="AH47" i="48"/>
  <c r="U47" i="48"/>
  <c r="H47" i="48"/>
  <c r="BH32" i="48"/>
  <c r="AU32" i="48"/>
  <c r="AH32" i="48"/>
  <c r="U32" i="48"/>
  <c r="H32" i="48"/>
  <c r="BH24" i="48"/>
  <c r="BH17" i="48"/>
  <c r="AU17" i="48"/>
  <c r="AH17" i="48"/>
  <c r="U17" i="48"/>
  <c r="H17" i="48"/>
  <c r="BH2" i="48"/>
  <c r="AU2" i="48"/>
  <c r="AH2" i="48"/>
  <c r="U2" i="48"/>
  <c r="AH62" i="47"/>
  <c r="U62" i="47"/>
  <c r="H62" i="47"/>
  <c r="U54" i="47"/>
  <c r="AH47" i="47"/>
  <c r="U47" i="47"/>
  <c r="H47" i="47"/>
  <c r="BH32" i="47"/>
  <c r="AU32" i="47"/>
  <c r="AH32" i="47"/>
  <c r="U32" i="47"/>
  <c r="H32" i="47"/>
  <c r="BH24" i="47"/>
  <c r="BH17" i="47"/>
  <c r="AU17" i="47"/>
  <c r="AH17" i="47"/>
  <c r="U17" i="47"/>
  <c r="H17" i="47"/>
  <c r="BH2" i="47"/>
  <c r="AU2" i="47"/>
  <c r="AH2" i="47"/>
  <c r="U2" i="47"/>
  <c r="AH62" i="46"/>
  <c r="U62" i="46"/>
  <c r="H62" i="46"/>
  <c r="AH47" i="46"/>
  <c r="U47" i="46"/>
  <c r="H47" i="46"/>
  <c r="BH32" i="46"/>
  <c r="AU32" i="46"/>
  <c r="AH32" i="46"/>
  <c r="U32" i="46"/>
  <c r="H32" i="46"/>
  <c r="AT24" i="46"/>
  <c r="BH17" i="46"/>
  <c r="AU17" i="46"/>
  <c r="AH17" i="46"/>
  <c r="U17" i="46"/>
  <c r="H17" i="46"/>
  <c r="BH2" i="46"/>
  <c r="AU2" i="46"/>
  <c r="AH2" i="46"/>
  <c r="U2" i="46"/>
  <c r="AH62" i="45"/>
  <c r="U62" i="45"/>
  <c r="H62" i="45"/>
  <c r="AH47" i="45"/>
  <c r="U47" i="45"/>
  <c r="H47" i="45"/>
  <c r="BH32" i="45"/>
  <c r="AU32" i="45"/>
  <c r="AH32" i="45"/>
  <c r="U32" i="45"/>
  <c r="H32" i="45"/>
  <c r="BH17" i="45"/>
  <c r="AU17" i="45"/>
  <c r="AH17" i="45"/>
  <c r="U17" i="45"/>
  <c r="H17" i="45"/>
  <c r="BH2" i="45"/>
  <c r="AU2" i="45"/>
  <c r="AH2" i="45"/>
  <c r="U2" i="45"/>
  <c r="AH62" i="44"/>
  <c r="U62" i="44"/>
  <c r="H62" i="44"/>
  <c r="H54" i="44"/>
  <c r="L9" i="28" s="1"/>
  <c r="AH47" i="44"/>
  <c r="U47" i="44"/>
  <c r="H47" i="44"/>
  <c r="G39" i="44"/>
  <c r="BH32" i="44"/>
  <c r="AU32" i="44"/>
  <c r="AH32" i="44"/>
  <c r="U32" i="44"/>
  <c r="H32" i="44"/>
  <c r="AH24" i="44"/>
  <c r="J9" i="28" s="1"/>
  <c r="BH17" i="44"/>
  <c r="AU17" i="44"/>
  <c r="AH17" i="44"/>
  <c r="U17" i="44"/>
  <c r="H17" i="44"/>
  <c r="BH2" i="44"/>
  <c r="AU2" i="44"/>
  <c r="AH2" i="44"/>
  <c r="U2" i="44"/>
  <c r="BH10" i="51" l="1"/>
  <c r="BH26" i="52"/>
  <c r="BH10" i="57"/>
  <c r="BH25" i="52"/>
  <c r="BH26" i="54"/>
  <c r="BH41" i="54"/>
  <c r="BH26" i="47"/>
  <c r="BH26" i="48"/>
  <c r="BG11" i="48"/>
  <c r="BG41" i="49"/>
  <c r="BH26" i="53"/>
  <c r="BH26" i="55"/>
  <c r="BH26" i="56"/>
  <c r="BH26" i="49"/>
  <c r="BH25" i="55"/>
  <c r="BH10" i="47"/>
  <c r="BH8" i="46"/>
  <c r="BH38" i="44"/>
  <c r="BG26" i="48"/>
  <c r="BH10" i="53"/>
  <c r="BH23" i="54"/>
  <c r="BH25" i="47"/>
  <c r="BH25" i="51"/>
  <c r="BH25" i="56"/>
  <c r="BH25" i="44"/>
  <c r="BG26" i="47"/>
  <c r="BH8" i="49"/>
  <c r="BH26" i="51"/>
  <c r="BH26" i="45"/>
  <c r="BH10" i="48"/>
  <c r="AH54" i="45"/>
  <c r="U24" i="46"/>
  <c r="G11" i="28" s="1"/>
  <c r="H24" i="51"/>
  <c r="D15" i="28" s="1"/>
  <c r="AT24" i="51"/>
  <c r="BG24" i="53"/>
  <c r="BH24" i="55"/>
  <c r="BG24" i="56"/>
  <c r="H24" i="57"/>
  <c r="D22" i="28" s="1"/>
  <c r="AG24" i="54"/>
  <c r="T54" i="56"/>
  <c r="AH54" i="47"/>
  <c r="AT24" i="54"/>
  <c r="AH54" i="55"/>
  <c r="G24" i="56"/>
  <c r="H24" i="52"/>
  <c r="D16" i="28" s="1"/>
  <c r="T24" i="55"/>
  <c r="U69" i="54"/>
  <c r="U54" i="57"/>
  <c r="T69" i="57"/>
  <c r="AH24" i="45"/>
  <c r="J10" i="28" s="1"/>
  <c r="AH54" i="48"/>
  <c r="T54" i="52"/>
  <c r="AG9" i="53"/>
  <c r="U54" i="55"/>
  <c r="AG54" i="55"/>
  <c r="U69" i="57"/>
  <c r="H24" i="45"/>
  <c r="D10" i="28" s="1"/>
  <c r="U24" i="44"/>
  <c r="G9" i="28" s="1"/>
  <c r="G24" i="57"/>
  <c r="AT24" i="45"/>
  <c r="AU24" i="45"/>
  <c r="AG9" i="44"/>
  <c r="BH25" i="46"/>
  <c r="AU24" i="47"/>
  <c r="AT39" i="44"/>
  <c r="G54" i="44"/>
  <c r="BH24" i="45"/>
  <c r="BG26" i="46"/>
  <c r="BH26" i="46"/>
  <c r="BH25" i="48"/>
  <c r="AU39" i="44"/>
  <c r="BH39" i="44"/>
  <c r="T54" i="45"/>
  <c r="U54" i="45"/>
  <c r="H24" i="47"/>
  <c r="D12" i="28" s="1"/>
  <c r="H24" i="46"/>
  <c r="D11" i="28" s="1"/>
  <c r="U24" i="45"/>
  <c r="G10" i="28" s="1"/>
  <c r="BH25" i="45"/>
  <c r="BH24" i="46"/>
  <c r="T9" i="46"/>
  <c r="BG10" i="46"/>
  <c r="AH54" i="46"/>
  <c r="H54" i="47"/>
  <c r="L12" i="28" s="1"/>
  <c r="BH11" i="49"/>
  <c r="U24" i="49"/>
  <c r="G14" i="28" s="1"/>
  <c r="BH25" i="49"/>
  <c r="BG26" i="51"/>
  <c r="BH11" i="53"/>
  <c r="BH25" i="53"/>
  <c r="AU24" i="46"/>
  <c r="G24" i="47"/>
  <c r="G24" i="49"/>
  <c r="G54" i="47"/>
  <c r="H24" i="49"/>
  <c r="D14" i="28" s="1"/>
  <c r="BH24" i="49"/>
  <c r="BG26" i="49"/>
  <c r="BG39" i="46"/>
  <c r="AT24" i="48"/>
  <c r="T54" i="48"/>
  <c r="BG10" i="47"/>
  <c r="AU24" i="48"/>
  <c r="U54" i="48"/>
  <c r="T54" i="51"/>
  <c r="BG26" i="53"/>
  <c r="U54" i="53"/>
  <c r="U54" i="51"/>
  <c r="AH54" i="52"/>
  <c r="AT24" i="55"/>
  <c r="AG24" i="56"/>
  <c r="BH24" i="57"/>
  <c r="BG24" i="57"/>
  <c r="BG23" i="47"/>
  <c r="BG11" i="49"/>
  <c r="U54" i="49"/>
  <c r="BG24" i="51"/>
  <c r="AG39" i="51"/>
  <c r="AG24" i="57"/>
  <c r="BH23" i="47"/>
  <c r="U54" i="52"/>
  <c r="AG69" i="52"/>
  <c r="AH69" i="53"/>
  <c r="AH24" i="54"/>
  <c r="J18" i="28" s="1"/>
  <c r="BH23" i="55"/>
  <c r="BH26" i="57"/>
  <c r="BG10" i="53"/>
  <c r="BG26" i="54"/>
  <c r="AH39" i="54"/>
  <c r="K18" i="28" s="1"/>
  <c r="AG39" i="56"/>
  <c r="BG23" i="54"/>
  <c r="BH24" i="54"/>
  <c r="T9" i="55"/>
  <c r="BG10" i="55"/>
  <c r="BG26" i="57"/>
  <c r="BH11" i="54"/>
  <c r="U9" i="55"/>
  <c r="F20" i="28" s="1"/>
  <c r="BH10" i="55"/>
  <c r="BG26" i="55"/>
  <c r="T54" i="57"/>
  <c r="H54" i="55"/>
  <c r="L20" i="28" s="1"/>
  <c r="H24" i="56"/>
  <c r="D21" i="28" s="1"/>
  <c r="AU24" i="55"/>
  <c r="BH24" i="56"/>
  <c r="U54" i="56"/>
  <c r="AH24" i="57"/>
  <c r="J22" i="28" s="1"/>
  <c r="G54" i="54"/>
  <c r="BG23" i="55"/>
  <c r="AH9" i="57"/>
  <c r="I22" i="28" s="1"/>
  <c r="AG9" i="57"/>
  <c r="U39" i="57"/>
  <c r="H22" i="28" s="1"/>
  <c r="T39" i="57"/>
  <c r="BH40" i="57"/>
  <c r="BG40" i="57"/>
  <c r="U24" i="57"/>
  <c r="G22" i="28" s="1"/>
  <c r="T24" i="57"/>
  <c r="H69" i="57"/>
  <c r="M22" i="28" s="1"/>
  <c r="G69" i="57"/>
  <c r="H9" i="57"/>
  <c r="C22" i="28" s="1"/>
  <c r="G9" i="57"/>
  <c r="BH25" i="57"/>
  <c r="BG25" i="57"/>
  <c r="BH38" i="57"/>
  <c r="BG38" i="57"/>
  <c r="AU39" i="57"/>
  <c r="AT39" i="57"/>
  <c r="G54" i="57"/>
  <c r="AH54" i="57"/>
  <c r="AG54" i="57"/>
  <c r="BH9" i="57"/>
  <c r="BG9" i="57"/>
  <c r="BH11" i="57"/>
  <c r="BG11" i="57"/>
  <c r="BG23" i="57"/>
  <c r="BH23" i="57"/>
  <c r="BH41" i="57"/>
  <c r="U9" i="57"/>
  <c r="F22" i="28" s="1"/>
  <c r="T9" i="57"/>
  <c r="AT24" i="57"/>
  <c r="H39" i="57"/>
  <c r="E22" i="28" s="1"/>
  <c r="G39" i="57"/>
  <c r="BH39" i="57"/>
  <c r="BG39" i="57"/>
  <c r="BH8" i="57"/>
  <c r="BG8" i="57"/>
  <c r="AU24" i="57"/>
  <c r="H54" i="57"/>
  <c r="L22" i="28" s="1"/>
  <c r="BG41" i="57"/>
  <c r="AT9" i="57"/>
  <c r="AG39" i="57"/>
  <c r="AG69" i="57"/>
  <c r="BG10" i="57"/>
  <c r="U24" i="56"/>
  <c r="G21" i="28" s="1"/>
  <c r="T24" i="56"/>
  <c r="G9" i="56"/>
  <c r="H9" i="56"/>
  <c r="C21" i="28" s="1"/>
  <c r="BH9" i="56"/>
  <c r="BG9" i="56"/>
  <c r="H39" i="56"/>
  <c r="E21" i="28" s="1"/>
  <c r="G39" i="56"/>
  <c r="BH39" i="56"/>
  <c r="BG39" i="56"/>
  <c r="AH69" i="56"/>
  <c r="AG69" i="56"/>
  <c r="AH9" i="56"/>
  <c r="I21" i="28" s="1"/>
  <c r="AG9" i="56"/>
  <c r="G54" i="56"/>
  <c r="H54" i="56"/>
  <c r="L21" i="28" s="1"/>
  <c r="BG23" i="56"/>
  <c r="BH23" i="56"/>
  <c r="U9" i="56"/>
  <c r="F21" i="28" s="1"/>
  <c r="T9" i="56"/>
  <c r="BH10" i="56"/>
  <c r="BG10" i="56"/>
  <c r="U39" i="56"/>
  <c r="H21" i="28" s="1"/>
  <c r="T39" i="56"/>
  <c r="BH40" i="56"/>
  <c r="BG40" i="56"/>
  <c r="BH11" i="56"/>
  <c r="BG11" i="56"/>
  <c r="AT24" i="56"/>
  <c r="AU24" i="56"/>
  <c r="BH8" i="56"/>
  <c r="BG8" i="56"/>
  <c r="BH41" i="56"/>
  <c r="AH54" i="56"/>
  <c r="AG54" i="56"/>
  <c r="H69" i="56"/>
  <c r="M21" i="28" s="1"/>
  <c r="G69" i="56"/>
  <c r="AU9" i="56"/>
  <c r="BH38" i="56"/>
  <c r="BG38" i="56"/>
  <c r="AU39" i="56"/>
  <c r="AT39" i="56"/>
  <c r="U69" i="56"/>
  <c r="AT9" i="56"/>
  <c r="BG41" i="56"/>
  <c r="T69" i="56"/>
  <c r="BG25" i="56"/>
  <c r="BG26" i="56"/>
  <c r="AH24" i="56"/>
  <c r="J21" i="28" s="1"/>
  <c r="BH38" i="55"/>
  <c r="BG38" i="55"/>
  <c r="H39" i="55"/>
  <c r="E20" i="28" s="1"/>
  <c r="G39" i="55"/>
  <c r="T39" i="55"/>
  <c r="U39" i="55"/>
  <c r="H20" i="28" s="1"/>
  <c r="AH39" i="55"/>
  <c r="K20" i="28" s="1"/>
  <c r="AG39" i="55"/>
  <c r="AU39" i="55"/>
  <c r="AT39" i="55"/>
  <c r="BH39" i="55"/>
  <c r="BG39" i="55"/>
  <c r="BH40" i="55"/>
  <c r="BG40" i="55"/>
  <c r="AU9" i="55"/>
  <c r="AT9" i="55"/>
  <c r="BH11" i="55"/>
  <c r="BG11" i="55"/>
  <c r="AH24" i="55"/>
  <c r="J20" i="28" s="1"/>
  <c r="AG24" i="55"/>
  <c r="H9" i="55"/>
  <c r="C20" i="28" s="1"/>
  <c r="G9" i="55"/>
  <c r="BH9" i="55"/>
  <c r="BG9" i="55"/>
  <c r="H69" i="55"/>
  <c r="M20" i="28" s="1"/>
  <c r="G69" i="55"/>
  <c r="AG9" i="55"/>
  <c r="AH9" i="55"/>
  <c r="I20" i="28" s="1"/>
  <c r="BH8" i="55"/>
  <c r="BG8" i="55"/>
  <c r="BH41" i="55"/>
  <c r="BG41" i="55"/>
  <c r="U69" i="55"/>
  <c r="T69" i="55"/>
  <c r="G24" i="55"/>
  <c r="BG24" i="55"/>
  <c r="T54" i="55"/>
  <c r="BG25" i="55"/>
  <c r="AG69" i="55"/>
  <c r="U9" i="54"/>
  <c r="F18" i="28" s="1"/>
  <c r="T9" i="54"/>
  <c r="BH10" i="54"/>
  <c r="BG10" i="54"/>
  <c r="AH69" i="54"/>
  <c r="AG69" i="54"/>
  <c r="BH8" i="54"/>
  <c r="BG8" i="54"/>
  <c r="G24" i="54"/>
  <c r="H24" i="54"/>
  <c r="D18" i="28" s="1"/>
  <c r="H54" i="54"/>
  <c r="L18" i="28" s="1"/>
  <c r="AH9" i="54"/>
  <c r="I18" i="28" s="1"/>
  <c r="AG9" i="54"/>
  <c r="BH25" i="54"/>
  <c r="BG25" i="54"/>
  <c r="BH38" i="54"/>
  <c r="BG38" i="54"/>
  <c r="AU39" i="54"/>
  <c r="AT39" i="54"/>
  <c r="T54" i="54"/>
  <c r="U54" i="54"/>
  <c r="H69" i="54"/>
  <c r="M18" i="28" s="1"/>
  <c r="G69" i="54"/>
  <c r="AU9" i="54"/>
  <c r="BG11" i="54"/>
  <c r="H39" i="54"/>
  <c r="E18" i="28" s="1"/>
  <c r="G39" i="54"/>
  <c r="BH39" i="54"/>
  <c r="BG39" i="54"/>
  <c r="U24" i="54"/>
  <c r="G18" i="28" s="1"/>
  <c r="T24" i="54"/>
  <c r="AH54" i="54"/>
  <c r="AG54" i="54"/>
  <c r="H9" i="54"/>
  <c r="C18" i="28" s="1"/>
  <c r="G9" i="54"/>
  <c r="BH9" i="54"/>
  <c r="BG9" i="54"/>
  <c r="U39" i="54"/>
  <c r="H18" i="28" s="1"/>
  <c r="T39" i="54"/>
  <c r="BH40" i="54"/>
  <c r="BG40" i="54"/>
  <c r="AU24" i="54"/>
  <c r="AT9" i="54"/>
  <c r="BG41" i="54"/>
  <c r="T69" i="54"/>
  <c r="AG39" i="54"/>
  <c r="BH38" i="53"/>
  <c r="BG38" i="53"/>
  <c r="H39" i="53"/>
  <c r="E17" i="28" s="1"/>
  <c r="G39" i="53"/>
  <c r="U39" i="53"/>
  <c r="H17" i="28" s="1"/>
  <c r="T39" i="53"/>
  <c r="AG39" i="53"/>
  <c r="AH39" i="53"/>
  <c r="K17" i="28" s="1"/>
  <c r="AU39" i="53"/>
  <c r="AT39" i="53"/>
  <c r="BH39" i="53"/>
  <c r="BG39" i="53"/>
  <c r="BH9" i="53"/>
  <c r="BG9" i="53"/>
  <c r="AT24" i="53"/>
  <c r="AU24" i="53"/>
  <c r="H9" i="53"/>
  <c r="C17" i="28" s="1"/>
  <c r="G9" i="53"/>
  <c r="BH40" i="53"/>
  <c r="BG40" i="53"/>
  <c r="G54" i="53"/>
  <c r="H54" i="53"/>
  <c r="L17" i="28" s="1"/>
  <c r="BH41" i="53"/>
  <c r="BG41" i="53"/>
  <c r="H69" i="53"/>
  <c r="M17" i="28" s="1"/>
  <c r="G69" i="53"/>
  <c r="U9" i="53"/>
  <c r="F17" i="28" s="1"/>
  <c r="T9" i="53"/>
  <c r="BG11" i="53"/>
  <c r="U69" i="53"/>
  <c r="T69" i="53"/>
  <c r="BG23" i="53"/>
  <c r="BH23" i="53"/>
  <c r="G24" i="53"/>
  <c r="H24" i="53"/>
  <c r="D17" i="28" s="1"/>
  <c r="U24" i="53"/>
  <c r="G17" i="28" s="1"/>
  <c r="T24" i="53"/>
  <c r="AH54" i="53"/>
  <c r="AG54" i="53"/>
  <c r="AU9" i="53"/>
  <c r="AT9" i="53"/>
  <c r="BH8" i="53"/>
  <c r="BG8" i="53"/>
  <c r="AH24" i="53"/>
  <c r="J17" i="28" s="1"/>
  <c r="AG24" i="53"/>
  <c r="T54" i="53"/>
  <c r="BG25" i="53"/>
  <c r="H69" i="52"/>
  <c r="M16" i="28" s="1"/>
  <c r="G69" i="52"/>
  <c r="U69" i="52"/>
  <c r="T69" i="52"/>
  <c r="G54" i="52"/>
  <c r="H54" i="52"/>
  <c r="L16" i="28" s="1"/>
  <c r="BH8" i="52"/>
  <c r="BG8" i="52"/>
  <c r="BG23" i="52"/>
  <c r="BH23" i="52"/>
  <c r="U24" i="52"/>
  <c r="G16" i="28" s="1"/>
  <c r="T24" i="52"/>
  <c r="AT24" i="52"/>
  <c r="AU24" i="52"/>
  <c r="BG38" i="52"/>
  <c r="BH38" i="52"/>
  <c r="H39" i="52"/>
  <c r="E16" i="28" s="1"/>
  <c r="G39" i="52"/>
  <c r="U39" i="52"/>
  <c r="H16" i="28" s="1"/>
  <c r="T39" i="52"/>
  <c r="AG39" i="52"/>
  <c r="AH39" i="52"/>
  <c r="K16" i="28" s="1"/>
  <c r="AT39" i="52"/>
  <c r="AU39" i="52"/>
  <c r="BH39" i="52"/>
  <c r="BG39" i="52"/>
  <c r="BH40" i="52"/>
  <c r="BG40" i="52"/>
  <c r="BH41" i="52"/>
  <c r="BG41" i="52"/>
  <c r="G9" i="52"/>
  <c r="H9" i="52"/>
  <c r="C16" i="28" s="1"/>
  <c r="U9" i="52"/>
  <c r="F16" i="28" s="1"/>
  <c r="T9" i="52"/>
  <c r="AH9" i="52"/>
  <c r="I16" i="28" s="1"/>
  <c r="AG9" i="52"/>
  <c r="AT9" i="52"/>
  <c r="AU9" i="52"/>
  <c r="BG9" i="52"/>
  <c r="BH9" i="52"/>
  <c r="BH10" i="52"/>
  <c r="BG10" i="52"/>
  <c r="BH11" i="52"/>
  <c r="BG11" i="52"/>
  <c r="BG24" i="52"/>
  <c r="BG25" i="52"/>
  <c r="AG54" i="52"/>
  <c r="AG24" i="52"/>
  <c r="BG26" i="52"/>
  <c r="G24" i="52"/>
  <c r="BH8" i="51"/>
  <c r="BG8" i="51"/>
  <c r="H39" i="51"/>
  <c r="E15" i="28" s="1"/>
  <c r="G39" i="51"/>
  <c r="BH39" i="51"/>
  <c r="BG39" i="51"/>
  <c r="G54" i="51"/>
  <c r="H54" i="51"/>
  <c r="L15" i="28" s="1"/>
  <c r="AH69" i="51"/>
  <c r="AG69" i="51"/>
  <c r="BG23" i="51"/>
  <c r="BH23" i="51"/>
  <c r="U39" i="51"/>
  <c r="H15" i="28" s="1"/>
  <c r="T39" i="51"/>
  <c r="BH40" i="51"/>
  <c r="BG40" i="51"/>
  <c r="AH24" i="51"/>
  <c r="J15" i="28" s="1"/>
  <c r="AG24" i="51"/>
  <c r="H9" i="51"/>
  <c r="C15" i="28" s="1"/>
  <c r="G9" i="51"/>
  <c r="AH9" i="51"/>
  <c r="I15" i="28" s="1"/>
  <c r="AG9" i="51"/>
  <c r="BH9" i="51"/>
  <c r="BG9" i="51"/>
  <c r="BH11" i="51"/>
  <c r="BG11" i="51"/>
  <c r="AH39" i="51"/>
  <c r="K15" i="28" s="1"/>
  <c r="BH41" i="51"/>
  <c r="H69" i="51"/>
  <c r="M15" i="28" s="1"/>
  <c r="G69" i="51"/>
  <c r="U24" i="51"/>
  <c r="G15" i="28" s="1"/>
  <c r="T24" i="51"/>
  <c r="AH54" i="51"/>
  <c r="AG54" i="51"/>
  <c r="BH38" i="51"/>
  <c r="BG38" i="51"/>
  <c r="AU39" i="51"/>
  <c r="AT39" i="51"/>
  <c r="AU24" i="51"/>
  <c r="BG41" i="51"/>
  <c r="T69" i="51"/>
  <c r="AU9" i="51"/>
  <c r="BG25" i="51"/>
  <c r="T9" i="51"/>
  <c r="BG10" i="51"/>
  <c r="AH9" i="49"/>
  <c r="I14" i="28" s="1"/>
  <c r="AG9" i="49"/>
  <c r="BH38" i="49"/>
  <c r="BG38" i="49"/>
  <c r="AU39" i="49"/>
  <c r="AT39" i="49"/>
  <c r="AH69" i="49"/>
  <c r="AG69" i="49"/>
  <c r="BH9" i="49"/>
  <c r="BG9" i="49"/>
  <c r="AT24" i="49"/>
  <c r="AU24" i="49"/>
  <c r="BH41" i="49"/>
  <c r="AH39" i="49"/>
  <c r="K14" i="28" s="1"/>
  <c r="AG39" i="49"/>
  <c r="H69" i="49"/>
  <c r="M14" i="28" s="1"/>
  <c r="G69" i="49"/>
  <c r="AU9" i="49"/>
  <c r="AT9" i="49"/>
  <c r="H39" i="49"/>
  <c r="E14" i="28" s="1"/>
  <c r="BH39" i="49"/>
  <c r="U69" i="49"/>
  <c r="G54" i="49"/>
  <c r="H54" i="49"/>
  <c r="L14" i="28" s="1"/>
  <c r="BG23" i="49"/>
  <c r="BH23" i="49"/>
  <c r="AH54" i="49"/>
  <c r="AG54" i="49"/>
  <c r="H9" i="49"/>
  <c r="C14" i="28" s="1"/>
  <c r="G9" i="49"/>
  <c r="U39" i="49"/>
  <c r="H14" i="28" s="1"/>
  <c r="T39" i="49"/>
  <c r="BH10" i="49"/>
  <c r="AG24" i="49"/>
  <c r="AH24" i="49"/>
  <c r="J14" i="28" s="1"/>
  <c r="BG24" i="49"/>
  <c r="BH40" i="49"/>
  <c r="BG40" i="49"/>
  <c r="T69" i="49"/>
  <c r="BG8" i="49"/>
  <c r="T24" i="49"/>
  <c r="BG25" i="49"/>
  <c r="T9" i="49"/>
  <c r="BG10" i="49"/>
  <c r="G39" i="49"/>
  <c r="BG39" i="49"/>
  <c r="AH69" i="48"/>
  <c r="AG69" i="48"/>
  <c r="BH8" i="48"/>
  <c r="BG8" i="48"/>
  <c r="H24" i="48"/>
  <c r="D13" i="28" s="1"/>
  <c r="G24" i="48"/>
  <c r="AH24" i="48"/>
  <c r="J13" i="28" s="1"/>
  <c r="AG24" i="48"/>
  <c r="T9" i="48"/>
  <c r="U9" i="48"/>
  <c r="F13" i="28" s="1"/>
  <c r="BH38" i="48"/>
  <c r="BG38" i="48"/>
  <c r="H39" i="48"/>
  <c r="E13" i="28" s="1"/>
  <c r="G39" i="48"/>
  <c r="U39" i="48"/>
  <c r="H13" i="28" s="1"/>
  <c r="T39" i="48"/>
  <c r="AG39" i="48"/>
  <c r="AH39" i="48"/>
  <c r="K13" i="28" s="1"/>
  <c r="AU39" i="48"/>
  <c r="AT39" i="48"/>
  <c r="BH39" i="48"/>
  <c r="BG39" i="48"/>
  <c r="BH40" i="48"/>
  <c r="BG40" i="48"/>
  <c r="BH41" i="48"/>
  <c r="BG41" i="48"/>
  <c r="G9" i="48"/>
  <c r="H9" i="48"/>
  <c r="C13" i="28" s="1"/>
  <c r="BH23" i="48"/>
  <c r="BG23" i="48"/>
  <c r="U24" i="48"/>
  <c r="G13" i="28" s="1"/>
  <c r="T24" i="48"/>
  <c r="BH9" i="48"/>
  <c r="BG9" i="48"/>
  <c r="G54" i="48"/>
  <c r="H54" i="48"/>
  <c r="L13" i="28" s="1"/>
  <c r="AH9" i="48"/>
  <c r="I13" i="28" s="1"/>
  <c r="BG10" i="48"/>
  <c r="AU9" i="48"/>
  <c r="AT9" i="48"/>
  <c r="H69" i="48"/>
  <c r="M13" i="28" s="1"/>
  <c r="G69" i="48"/>
  <c r="U69" i="48"/>
  <c r="T69" i="48"/>
  <c r="AG9" i="48"/>
  <c r="BG24" i="48"/>
  <c r="BH11" i="48"/>
  <c r="BG25" i="48"/>
  <c r="AG54" i="48"/>
  <c r="H9" i="47"/>
  <c r="C12" i="28" s="1"/>
  <c r="G9" i="47"/>
  <c r="AU9" i="47"/>
  <c r="AT9" i="47"/>
  <c r="H69" i="47"/>
  <c r="M12" i="28" s="1"/>
  <c r="G69" i="47"/>
  <c r="U69" i="47"/>
  <c r="T69" i="47"/>
  <c r="AH69" i="47"/>
  <c r="AG69" i="47"/>
  <c r="AH9" i="47"/>
  <c r="I12" i="28" s="1"/>
  <c r="AG9" i="47"/>
  <c r="U9" i="47"/>
  <c r="F12" i="28" s="1"/>
  <c r="T9" i="47"/>
  <c r="BH9" i="47"/>
  <c r="BG9" i="47"/>
  <c r="BH38" i="47"/>
  <c r="BG38" i="47"/>
  <c r="AG39" i="47"/>
  <c r="AH39" i="47"/>
  <c r="K12" i="28" s="1"/>
  <c r="BH39" i="47"/>
  <c r="BG39" i="47"/>
  <c r="BH41" i="47"/>
  <c r="BG41" i="47"/>
  <c r="T54" i="47"/>
  <c r="BH8" i="47"/>
  <c r="BG8" i="47"/>
  <c r="BH11" i="47"/>
  <c r="BG11" i="47"/>
  <c r="U24" i="47"/>
  <c r="G12" i="28" s="1"/>
  <c r="T24" i="47"/>
  <c r="U39" i="47"/>
  <c r="H12" i="28" s="1"/>
  <c r="T39" i="47"/>
  <c r="AH24" i="47"/>
  <c r="J12" i="28" s="1"/>
  <c r="AG24" i="47"/>
  <c r="H39" i="47"/>
  <c r="E12" i="28" s="1"/>
  <c r="G39" i="47"/>
  <c r="AU39" i="47"/>
  <c r="AT39" i="47"/>
  <c r="BH40" i="47"/>
  <c r="BG40" i="47"/>
  <c r="AT24" i="47"/>
  <c r="BG24" i="47"/>
  <c r="BG25" i="47"/>
  <c r="AG54" i="47"/>
  <c r="H39" i="46"/>
  <c r="E11" i="28" s="1"/>
  <c r="G39" i="46"/>
  <c r="BH41" i="46"/>
  <c r="BG41" i="46"/>
  <c r="H9" i="46"/>
  <c r="C11" i="28" s="1"/>
  <c r="G9" i="46"/>
  <c r="BH9" i="46"/>
  <c r="BG9" i="46"/>
  <c r="AH69" i="46"/>
  <c r="AG69" i="46"/>
  <c r="U9" i="46"/>
  <c r="F11" i="28" s="1"/>
  <c r="BH10" i="46"/>
  <c r="BG23" i="46"/>
  <c r="BH23" i="46"/>
  <c r="AU39" i="46"/>
  <c r="AT39" i="46"/>
  <c r="U54" i="46"/>
  <c r="AH39" i="46"/>
  <c r="K11" i="28" s="1"/>
  <c r="AG39" i="46"/>
  <c r="AH9" i="46"/>
  <c r="I11" i="28" s="1"/>
  <c r="AG9" i="46"/>
  <c r="BH11" i="46"/>
  <c r="BG11" i="46"/>
  <c r="AH24" i="46"/>
  <c r="J11" i="28" s="1"/>
  <c r="AG24" i="46"/>
  <c r="BH38" i="46"/>
  <c r="BG38" i="46"/>
  <c r="BH39" i="46"/>
  <c r="H69" i="46"/>
  <c r="M11" i="28" s="1"/>
  <c r="G69" i="46"/>
  <c r="U39" i="46"/>
  <c r="H11" i="28" s="1"/>
  <c r="T39" i="46"/>
  <c r="AU9" i="46"/>
  <c r="AT9" i="46"/>
  <c r="BH40" i="46"/>
  <c r="BG40" i="46"/>
  <c r="G54" i="46"/>
  <c r="H54" i="46"/>
  <c r="L11" i="28" s="1"/>
  <c r="U69" i="46"/>
  <c r="T69" i="46"/>
  <c r="G24" i="46"/>
  <c r="BG24" i="46"/>
  <c r="T54" i="46"/>
  <c r="T24" i="46"/>
  <c r="BG25" i="46"/>
  <c r="AG54" i="46"/>
  <c r="BG8" i="46"/>
  <c r="BH8" i="45"/>
  <c r="BG8" i="45"/>
  <c r="BG23" i="45"/>
  <c r="BH23" i="45"/>
  <c r="G54" i="45"/>
  <c r="H54" i="45"/>
  <c r="L10" i="28" s="1"/>
  <c r="H69" i="45"/>
  <c r="M10" i="28" s="1"/>
  <c r="G69" i="45"/>
  <c r="U69" i="45"/>
  <c r="T69" i="45"/>
  <c r="AH69" i="45"/>
  <c r="AG69" i="45"/>
  <c r="H9" i="45"/>
  <c r="C10" i="28" s="1"/>
  <c r="G9" i="45"/>
  <c r="U9" i="45"/>
  <c r="F10" i="28" s="1"/>
  <c r="T9" i="45"/>
  <c r="AH9" i="45"/>
  <c r="I10" i="28" s="1"/>
  <c r="AG9" i="45"/>
  <c r="AT9" i="45"/>
  <c r="AU9" i="45"/>
  <c r="BH9" i="45"/>
  <c r="BG9" i="45"/>
  <c r="BH10" i="45"/>
  <c r="BG10" i="45"/>
  <c r="BH11" i="45"/>
  <c r="BG11" i="45"/>
  <c r="BG38" i="45"/>
  <c r="BH38" i="45"/>
  <c r="H39" i="45"/>
  <c r="E10" i="28" s="1"/>
  <c r="G39" i="45"/>
  <c r="U39" i="45"/>
  <c r="H10" i="28" s="1"/>
  <c r="T39" i="45"/>
  <c r="AH39" i="45"/>
  <c r="K10" i="28" s="1"/>
  <c r="AG39" i="45"/>
  <c r="AU39" i="45"/>
  <c r="AT39" i="45"/>
  <c r="BH39" i="45"/>
  <c r="BG39" i="45"/>
  <c r="BH40" i="45"/>
  <c r="BG40" i="45"/>
  <c r="BH41" i="45"/>
  <c r="BG41" i="45"/>
  <c r="G24" i="45"/>
  <c r="BG24" i="45"/>
  <c r="T24" i="45"/>
  <c r="BG25" i="45"/>
  <c r="AG54" i="45"/>
  <c r="AG24" i="45"/>
  <c r="BG26" i="45"/>
  <c r="BH8" i="44"/>
  <c r="BG8" i="44"/>
  <c r="H9" i="44"/>
  <c r="C9" i="28" s="1"/>
  <c r="BH9" i="44"/>
  <c r="BH11" i="44"/>
  <c r="BG11" i="44"/>
  <c r="BH23" i="44"/>
  <c r="BG23" i="44"/>
  <c r="AT24" i="44"/>
  <c r="AU24" i="44"/>
  <c r="T9" i="44"/>
  <c r="U9" i="44"/>
  <c r="F9" i="28" s="1"/>
  <c r="AU9" i="44"/>
  <c r="AT9" i="44"/>
  <c r="BH10" i="44"/>
  <c r="BG10" i="44"/>
  <c r="AH9" i="44"/>
  <c r="I9" i="28" s="1"/>
  <c r="BH24" i="44"/>
  <c r="BG24" i="44"/>
  <c r="BG38" i="44"/>
  <c r="H39" i="44"/>
  <c r="E9" i="28" s="1"/>
  <c r="BH41" i="44"/>
  <c r="BG41" i="44"/>
  <c r="U54" i="44"/>
  <c r="T54" i="44"/>
  <c r="BG26" i="44"/>
  <c r="U39" i="44"/>
  <c r="H9" i="28" s="1"/>
  <c r="T39" i="44"/>
  <c r="AH39" i="44"/>
  <c r="K9" i="28" s="1"/>
  <c r="AG39" i="44"/>
  <c r="BG9" i="44"/>
  <c r="BH26" i="44"/>
  <c r="AH54" i="44"/>
  <c r="AG54" i="44"/>
  <c r="G9" i="44"/>
  <c r="BG39" i="44"/>
  <c r="BH40" i="44"/>
  <c r="BG40" i="44"/>
  <c r="H69" i="44"/>
  <c r="M9" i="28" s="1"/>
  <c r="G69" i="44"/>
  <c r="U69" i="44"/>
  <c r="T69" i="44"/>
  <c r="H24" i="44"/>
  <c r="D9" i="28" s="1"/>
  <c r="G24" i="44"/>
  <c r="T24" i="44"/>
  <c r="BG25" i="44"/>
  <c r="AH69" i="44"/>
  <c r="AG69" i="44"/>
  <c r="AG24" i="44"/>
  <c r="U71" i="43" l="1"/>
  <c r="T71" i="43"/>
  <c r="AH62" i="43"/>
  <c r="U62" i="43"/>
  <c r="H62" i="43"/>
  <c r="AH56" i="43"/>
  <c r="AG56" i="43"/>
  <c r="U56" i="43"/>
  <c r="T56" i="43"/>
  <c r="H56" i="43"/>
  <c r="AH55" i="43"/>
  <c r="U55" i="43"/>
  <c r="T55" i="43"/>
  <c r="H55" i="43"/>
  <c r="G55" i="43"/>
  <c r="AH54" i="43"/>
  <c r="U54" i="43"/>
  <c r="H54" i="43"/>
  <c r="G54" i="43"/>
  <c r="AH47" i="43"/>
  <c r="U47" i="43"/>
  <c r="H47" i="43"/>
  <c r="BH41" i="43"/>
  <c r="U41" i="43"/>
  <c r="T41" i="43"/>
  <c r="AT40" i="43"/>
  <c r="AH40" i="43"/>
  <c r="AU39" i="43"/>
  <c r="H39" i="43"/>
  <c r="G38" i="43"/>
  <c r="BH32" i="43"/>
  <c r="AU32" i="43"/>
  <c r="AH32" i="43"/>
  <c r="U32" i="43"/>
  <c r="H32" i="43"/>
  <c r="BH26" i="43"/>
  <c r="BG26" i="43"/>
  <c r="AU26" i="43"/>
  <c r="H26" i="43"/>
  <c r="G26" i="43"/>
  <c r="BH25" i="43"/>
  <c r="U25" i="43"/>
  <c r="H25" i="43"/>
  <c r="AH24" i="43"/>
  <c r="AG24" i="43"/>
  <c r="U24" i="43"/>
  <c r="AT23" i="43"/>
  <c r="AU23" i="43"/>
  <c r="BH17" i="43"/>
  <c r="AU17" i="43"/>
  <c r="AH17" i="43"/>
  <c r="U17" i="43"/>
  <c r="H17" i="43"/>
  <c r="AG11" i="43"/>
  <c r="U11" i="43"/>
  <c r="AH10" i="43"/>
  <c r="BH8" i="43"/>
  <c r="AU8" i="43"/>
  <c r="H8" i="43"/>
  <c r="BH2" i="43"/>
  <c r="AU2" i="43"/>
  <c r="AH2" i="43"/>
  <c r="U2" i="43"/>
  <c r="AH62" i="42"/>
  <c r="U62" i="42"/>
  <c r="H62" i="42"/>
  <c r="AH56" i="42"/>
  <c r="T56" i="42"/>
  <c r="U56" i="42"/>
  <c r="H56" i="42"/>
  <c r="AH55" i="42"/>
  <c r="AG55" i="42"/>
  <c r="U55" i="42"/>
  <c r="G55" i="42"/>
  <c r="H55" i="42"/>
  <c r="AH54" i="42"/>
  <c r="U54" i="42"/>
  <c r="AH47" i="42"/>
  <c r="U47" i="42"/>
  <c r="H47" i="42"/>
  <c r="H40" i="42"/>
  <c r="G40" i="42"/>
  <c r="T39" i="42"/>
  <c r="H39" i="42"/>
  <c r="BG38" i="42"/>
  <c r="AU38" i="42"/>
  <c r="U38" i="42"/>
  <c r="G38" i="42"/>
  <c r="BH32" i="42"/>
  <c r="AU32" i="42"/>
  <c r="AH32" i="42"/>
  <c r="U32" i="42"/>
  <c r="H32" i="42"/>
  <c r="BG26" i="42"/>
  <c r="AU26" i="42"/>
  <c r="U26" i="42"/>
  <c r="BH25" i="42"/>
  <c r="BG25" i="42"/>
  <c r="AT25" i="42"/>
  <c r="U25" i="42"/>
  <c r="T25" i="42"/>
  <c r="BH24" i="42"/>
  <c r="AH24" i="42"/>
  <c r="G24" i="42"/>
  <c r="H24" i="42"/>
  <c r="U23" i="42"/>
  <c r="BH17" i="42"/>
  <c r="AU17" i="42"/>
  <c r="AH17" i="42"/>
  <c r="U17" i="42"/>
  <c r="H17" i="42"/>
  <c r="BH11" i="42"/>
  <c r="AH10" i="42"/>
  <c r="AG10" i="42"/>
  <c r="BH9" i="42"/>
  <c r="BH2" i="42"/>
  <c r="AU2" i="42"/>
  <c r="AH2" i="42"/>
  <c r="U2" i="42"/>
  <c r="AH62" i="41"/>
  <c r="U62" i="41"/>
  <c r="H62" i="41"/>
  <c r="AH56" i="41"/>
  <c r="U56" i="41"/>
  <c r="T56" i="41"/>
  <c r="H56" i="41"/>
  <c r="AH55" i="41"/>
  <c r="U55" i="41"/>
  <c r="H55" i="41"/>
  <c r="G55" i="41"/>
  <c r="AH54" i="41"/>
  <c r="U54" i="41"/>
  <c r="H54" i="41"/>
  <c r="AH47" i="41"/>
  <c r="U47" i="41"/>
  <c r="H47" i="41"/>
  <c r="BG41" i="41"/>
  <c r="BH41" i="41"/>
  <c r="U41" i="41"/>
  <c r="T41" i="41"/>
  <c r="BG38" i="41"/>
  <c r="BH38" i="41"/>
  <c r="G38" i="41"/>
  <c r="H38" i="41"/>
  <c r="BH32" i="41"/>
  <c r="AU32" i="41"/>
  <c r="AH32" i="41"/>
  <c r="U32" i="41"/>
  <c r="H32" i="41"/>
  <c r="AU26" i="41"/>
  <c r="AT26" i="41"/>
  <c r="AH26" i="41"/>
  <c r="BH25" i="41"/>
  <c r="BG25" i="41"/>
  <c r="AU25" i="41"/>
  <c r="H25" i="41"/>
  <c r="G25" i="41"/>
  <c r="BH24" i="41"/>
  <c r="AH24" i="41"/>
  <c r="U24" i="41"/>
  <c r="T24" i="41"/>
  <c r="H24" i="41"/>
  <c r="AU23" i="41"/>
  <c r="AH23" i="41"/>
  <c r="BH17" i="41"/>
  <c r="AU17" i="41"/>
  <c r="AH17" i="41"/>
  <c r="U17" i="41"/>
  <c r="H17" i="41"/>
  <c r="AH11" i="41"/>
  <c r="AG11" i="41"/>
  <c r="G11" i="41"/>
  <c r="BG10" i="41"/>
  <c r="BH10" i="41"/>
  <c r="AU10" i="41"/>
  <c r="AT10" i="41"/>
  <c r="AH10" i="41"/>
  <c r="AG10" i="41"/>
  <c r="U10" i="41"/>
  <c r="H10" i="41"/>
  <c r="BG9" i="41"/>
  <c r="BH9" i="41"/>
  <c r="BH8" i="41"/>
  <c r="AU8" i="41"/>
  <c r="AT8" i="41"/>
  <c r="AH8" i="41"/>
  <c r="AG8" i="41"/>
  <c r="G8" i="41"/>
  <c r="H8" i="41"/>
  <c r="BH2" i="41"/>
  <c r="AU2" i="41"/>
  <c r="AH2" i="41"/>
  <c r="U2" i="41"/>
  <c r="AG71" i="40"/>
  <c r="AH71" i="40"/>
  <c r="U71" i="40"/>
  <c r="AH62" i="40"/>
  <c r="U62" i="40"/>
  <c r="H62" i="40"/>
  <c r="AH56" i="40"/>
  <c r="AG56" i="40"/>
  <c r="U56" i="40"/>
  <c r="T56" i="40"/>
  <c r="H56" i="40"/>
  <c r="G56" i="40"/>
  <c r="AH55" i="40"/>
  <c r="T55" i="40"/>
  <c r="U55" i="40"/>
  <c r="U54" i="40"/>
  <c r="H54" i="40"/>
  <c r="H53" i="40"/>
  <c r="AH47" i="40"/>
  <c r="U47" i="40"/>
  <c r="H47" i="40"/>
  <c r="G41" i="40"/>
  <c r="BG39" i="40"/>
  <c r="H39" i="40"/>
  <c r="BG38" i="40"/>
  <c r="BH38" i="40"/>
  <c r="U38" i="40"/>
  <c r="H38" i="40"/>
  <c r="BH32" i="40"/>
  <c r="AU32" i="40"/>
  <c r="AH32" i="40"/>
  <c r="U32" i="40"/>
  <c r="H32" i="40"/>
  <c r="AT26" i="40"/>
  <c r="AG26" i="40"/>
  <c r="U26" i="40"/>
  <c r="G26" i="40"/>
  <c r="AU25" i="40"/>
  <c r="U25" i="40"/>
  <c r="H25" i="40"/>
  <c r="G25" i="40"/>
  <c r="BH24" i="40"/>
  <c r="AG24" i="40"/>
  <c r="AH24" i="40"/>
  <c r="H24" i="40"/>
  <c r="AU23" i="40"/>
  <c r="AT23" i="40"/>
  <c r="AH23" i="40"/>
  <c r="U23" i="40"/>
  <c r="H23" i="40"/>
  <c r="G23" i="40"/>
  <c r="BH17" i="40"/>
  <c r="AU17" i="40"/>
  <c r="AH17" i="40"/>
  <c r="U17" i="40"/>
  <c r="H17" i="40"/>
  <c r="AG11" i="40"/>
  <c r="AH11" i="40"/>
  <c r="BH10" i="40"/>
  <c r="BG10" i="40"/>
  <c r="G10" i="40"/>
  <c r="H10" i="40"/>
  <c r="AT9" i="40"/>
  <c r="BG8" i="40"/>
  <c r="BH8" i="40"/>
  <c r="U8" i="40"/>
  <c r="BH2" i="40"/>
  <c r="AU2" i="40"/>
  <c r="AH2" i="40"/>
  <c r="U2" i="40"/>
  <c r="BH32" i="1"/>
  <c r="BH17" i="1"/>
  <c r="BH2" i="1"/>
  <c r="AU32" i="1"/>
  <c r="AU17" i="1"/>
  <c r="AU2" i="1"/>
  <c r="AH62" i="1"/>
  <c r="AH47" i="1"/>
  <c r="AH32" i="1"/>
  <c r="AH17" i="1"/>
  <c r="AH2" i="1"/>
  <c r="U62" i="1"/>
  <c r="U47" i="1"/>
  <c r="U32" i="1"/>
  <c r="U17" i="1"/>
  <c r="U2" i="1"/>
  <c r="H62" i="1"/>
  <c r="H47" i="1"/>
  <c r="H32" i="1"/>
  <c r="H17" i="1"/>
  <c r="G30" i="31" l="1"/>
  <c r="G5" i="29"/>
  <c r="G18" i="31"/>
  <c r="G6" i="28"/>
  <c r="J44" i="31"/>
  <c r="J5" i="30"/>
  <c r="E5" i="31"/>
  <c r="E6" i="27"/>
  <c r="G45" i="31"/>
  <c r="G6" i="30"/>
  <c r="I8" i="29"/>
  <c r="I33" i="31"/>
  <c r="J12" i="34"/>
  <c r="H46" i="31"/>
  <c r="H7" i="30"/>
  <c r="I13" i="34"/>
  <c r="C30" i="31"/>
  <c r="C5" i="29"/>
  <c r="J18" i="31"/>
  <c r="J6" i="28"/>
  <c r="J19" i="31"/>
  <c r="J7" i="28"/>
  <c r="H6" i="31"/>
  <c r="H7" i="27"/>
  <c r="F46" i="31"/>
  <c r="F7" i="30"/>
  <c r="G13" i="34"/>
  <c r="E13" i="34"/>
  <c r="D46" i="31"/>
  <c r="D7" i="30"/>
  <c r="D5" i="28"/>
  <c r="D17" i="31"/>
  <c r="L44" i="31"/>
  <c r="L5" i="30"/>
  <c r="L6" i="30"/>
  <c r="L45" i="31"/>
  <c r="G20" i="31"/>
  <c r="G8" i="28"/>
  <c r="H11" i="34"/>
  <c r="L33" i="31"/>
  <c r="M12" i="34"/>
  <c r="L8" i="29"/>
  <c r="J17" i="31"/>
  <c r="J5" i="28"/>
  <c r="G43" i="31"/>
  <c r="G4" i="30"/>
  <c r="E4" i="31"/>
  <c r="E5" i="27"/>
  <c r="C5" i="31"/>
  <c r="C6" i="27"/>
  <c r="L18" i="31"/>
  <c r="L6" i="28"/>
  <c r="E20" i="31"/>
  <c r="E8" i="28"/>
  <c r="F11" i="34"/>
  <c r="H4" i="31"/>
  <c r="H5" i="27"/>
  <c r="L4" i="30"/>
  <c r="L43" i="31"/>
  <c r="C31" i="31"/>
  <c r="C6" i="29"/>
  <c r="J6" i="27"/>
  <c r="J5" i="31"/>
  <c r="D31" i="31"/>
  <c r="D6" i="29"/>
  <c r="G32" i="31"/>
  <c r="G7" i="29"/>
  <c r="E7" i="28"/>
  <c r="E19" i="31"/>
  <c r="J20" i="31"/>
  <c r="J8" i="28"/>
  <c r="K11" i="34"/>
  <c r="F4" i="31"/>
  <c r="F5" i="27"/>
  <c r="I43" i="31"/>
  <c r="I4" i="30"/>
  <c r="D4" i="31"/>
  <c r="D5" i="27"/>
  <c r="L4" i="31"/>
  <c r="L5" i="27"/>
  <c r="F31" i="31"/>
  <c r="F6" i="29"/>
  <c r="H44" i="31"/>
  <c r="H5" i="30"/>
  <c r="L32" i="31"/>
  <c r="L7" i="29"/>
  <c r="D10" i="34"/>
  <c r="C7" i="31"/>
  <c r="C8" i="27"/>
  <c r="D33" i="31"/>
  <c r="E12" i="34"/>
  <c r="D8" i="29"/>
  <c r="K33" i="31"/>
  <c r="L12" i="34"/>
  <c r="K8" i="29"/>
  <c r="G4" i="31"/>
  <c r="G5" i="27"/>
  <c r="L5" i="28"/>
  <c r="L17" i="31"/>
  <c r="I6" i="27"/>
  <c r="I5" i="31"/>
  <c r="I44" i="31"/>
  <c r="I5" i="30"/>
  <c r="D18" i="31"/>
  <c r="D6" i="28"/>
  <c r="G6" i="31"/>
  <c r="G7" i="27"/>
  <c r="H12" i="34"/>
  <c r="G8" i="29"/>
  <c r="G33" i="31"/>
  <c r="L20" i="31"/>
  <c r="L8" i="28"/>
  <c r="M11" i="34"/>
  <c r="M13" i="34"/>
  <c r="L46" i="31"/>
  <c r="L7" i="30"/>
  <c r="J4" i="31"/>
  <c r="J5" i="27"/>
  <c r="D30" i="31"/>
  <c r="D5" i="29"/>
  <c r="E5" i="28"/>
  <c r="E17" i="31"/>
  <c r="I6" i="29"/>
  <c r="I31" i="31"/>
  <c r="L31" i="31"/>
  <c r="L6" i="29"/>
  <c r="I32" i="31"/>
  <c r="I7" i="29"/>
  <c r="D7" i="28"/>
  <c r="D19" i="31"/>
  <c r="E32" i="31"/>
  <c r="E7" i="29"/>
  <c r="BH9" i="43"/>
  <c r="BG9" i="43"/>
  <c r="AH8" i="43"/>
  <c r="H9" i="43"/>
  <c r="G9" i="43"/>
  <c r="U9" i="43"/>
  <c r="T9" i="43"/>
  <c r="AH9" i="43"/>
  <c r="AG9" i="43"/>
  <c r="AU10" i="43"/>
  <c r="AT10" i="43"/>
  <c r="T8" i="43"/>
  <c r="U8" i="43"/>
  <c r="BH10" i="43"/>
  <c r="BG10" i="43"/>
  <c r="AU11" i="43"/>
  <c r="AT11" i="43"/>
  <c r="AU9" i="43"/>
  <c r="AT9" i="43"/>
  <c r="U38" i="43"/>
  <c r="T38" i="43"/>
  <c r="U10" i="43"/>
  <c r="T10" i="43"/>
  <c r="BH23" i="43"/>
  <c r="BG23" i="43"/>
  <c r="AT8" i="43"/>
  <c r="BH11" i="43"/>
  <c r="BG11" i="43"/>
  <c r="H10" i="43"/>
  <c r="G10" i="43"/>
  <c r="H23" i="43"/>
  <c r="G23" i="43"/>
  <c r="H11" i="43"/>
  <c r="AH11" i="43"/>
  <c r="H24" i="43"/>
  <c r="T24" i="43"/>
  <c r="H38" i="43"/>
  <c r="AU40" i="43"/>
  <c r="G8" i="43"/>
  <c r="G11" i="43"/>
  <c r="U26" i="43"/>
  <c r="T26" i="43"/>
  <c r="AH26" i="43"/>
  <c r="AT26" i="43"/>
  <c r="BG38" i="43"/>
  <c r="AH39" i="43"/>
  <c r="AG39" i="43"/>
  <c r="H40" i="43"/>
  <c r="G40" i="43"/>
  <c r="U53" i="43"/>
  <c r="T53" i="43"/>
  <c r="AH71" i="43"/>
  <c r="AG71" i="43"/>
  <c r="BG8" i="43"/>
  <c r="AG10" i="43"/>
  <c r="U23" i="43"/>
  <c r="T23" i="43"/>
  <c r="BH38" i="43"/>
  <c r="AU41" i="43"/>
  <c r="AT41" i="43"/>
  <c r="AU24" i="43"/>
  <c r="AT24" i="43"/>
  <c r="BH24" i="43"/>
  <c r="G25" i="43"/>
  <c r="AT39" i="43"/>
  <c r="U40" i="43"/>
  <c r="T40" i="43"/>
  <c r="BH40" i="43"/>
  <c r="BG40" i="43"/>
  <c r="AG8" i="43"/>
  <c r="T25" i="43"/>
  <c r="AH38" i="43"/>
  <c r="AG38" i="43"/>
  <c r="G39" i="43"/>
  <c r="AG40" i="43"/>
  <c r="H41" i="43"/>
  <c r="G41" i="43"/>
  <c r="AG53" i="43"/>
  <c r="AH53" i="43"/>
  <c r="AG23" i="43"/>
  <c r="AH25" i="43"/>
  <c r="AG25" i="43"/>
  <c r="AU25" i="43"/>
  <c r="BG25" i="43"/>
  <c r="BH39" i="43"/>
  <c r="AH41" i="43"/>
  <c r="AG41" i="43"/>
  <c r="H68" i="43"/>
  <c r="G68" i="43"/>
  <c r="U68" i="43"/>
  <c r="T68" i="43"/>
  <c r="AH68" i="43"/>
  <c r="AG68" i="43"/>
  <c r="H69" i="43"/>
  <c r="G69" i="43"/>
  <c r="U69" i="43"/>
  <c r="T69" i="43"/>
  <c r="AH69" i="43"/>
  <c r="AG69" i="43"/>
  <c r="H70" i="43"/>
  <c r="G70" i="43"/>
  <c r="U70" i="43"/>
  <c r="T70" i="43"/>
  <c r="AH70" i="43"/>
  <c r="AG70" i="43"/>
  <c r="H71" i="43"/>
  <c r="G71" i="43"/>
  <c r="T11" i="43"/>
  <c r="AH23" i="43"/>
  <c r="AU38" i="43"/>
  <c r="AT38" i="43"/>
  <c r="U39" i="43"/>
  <c r="T39" i="43"/>
  <c r="BG39" i="43"/>
  <c r="BG41" i="43"/>
  <c r="H53" i="43"/>
  <c r="G53" i="43"/>
  <c r="T54" i="43"/>
  <c r="AG55" i="43"/>
  <c r="G24" i="43"/>
  <c r="BG24" i="43"/>
  <c r="AT25" i="43"/>
  <c r="AG26" i="43"/>
  <c r="AG54" i="43"/>
  <c r="G56" i="43"/>
  <c r="H10" i="42"/>
  <c r="G10" i="42"/>
  <c r="T24" i="42"/>
  <c r="U24" i="42"/>
  <c r="AG25" i="42"/>
  <c r="AH25" i="42"/>
  <c r="U10" i="42"/>
  <c r="T10" i="42"/>
  <c r="AU11" i="42"/>
  <c r="AT11" i="42"/>
  <c r="AU23" i="42"/>
  <c r="AT23" i="42"/>
  <c r="U8" i="42"/>
  <c r="T8" i="42"/>
  <c r="H9" i="42"/>
  <c r="H11" i="42"/>
  <c r="G11" i="42"/>
  <c r="BG11" i="42"/>
  <c r="G23" i="42"/>
  <c r="H23" i="42"/>
  <c r="AT24" i="42"/>
  <c r="AU24" i="42"/>
  <c r="BH10" i="42"/>
  <c r="BG10" i="42"/>
  <c r="AG8" i="42"/>
  <c r="AH8" i="42"/>
  <c r="U9" i="42"/>
  <c r="T9" i="42"/>
  <c r="U11" i="42"/>
  <c r="T11" i="42"/>
  <c r="G8" i="42"/>
  <c r="H8" i="42"/>
  <c r="BH8" i="42"/>
  <c r="BG8" i="42"/>
  <c r="AT9" i="42"/>
  <c r="AU9" i="42"/>
  <c r="AU10" i="42"/>
  <c r="AT10" i="42"/>
  <c r="AU8" i="42"/>
  <c r="AH9" i="42"/>
  <c r="AG9" i="42"/>
  <c r="AG11" i="42"/>
  <c r="AH11" i="42"/>
  <c r="AH23" i="42"/>
  <c r="AG23" i="42"/>
  <c r="BG23" i="42"/>
  <c r="BH23" i="42"/>
  <c r="AG24" i="42"/>
  <c r="AU25" i="42"/>
  <c r="H38" i="42"/>
  <c r="U40" i="42"/>
  <c r="T40" i="42"/>
  <c r="AH40" i="42"/>
  <c r="AG40" i="42"/>
  <c r="AU40" i="42"/>
  <c r="AT40" i="42"/>
  <c r="BH40" i="42"/>
  <c r="BG40" i="42"/>
  <c r="H41" i="42"/>
  <c r="G41" i="42"/>
  <c r="U41" i="42"/>
  <c r="T41" i="42"/>
  <c r="AH41" i="42"/>
  <c r="AG41" i="42"/>
  <c r="AU41" i="42"/>
  <c r="AT41" i="42"/>
  <c r="BG9" i="42"/>
  <c r="G26" i="42"/>
  <c r="BH41" i="42"/>
  <c r="BG41" i="42"/>
  <c r="T54" i="42"/>
  <c r="G9" i="42"/>
  <c r="BG24" i="42"/>
  <c r="H26" i="42"/>
  <c r="T26" i="42"/>
  <c r="T38" i="42"/>
  <c r="AH38" i="42"/>
  <c r="U53" i="42"/>
  <c r="H68" i="42"/>
  <c r="G68" i="42"/>
  <c r="U68" i="42"/>
  <c r="T68" i="42"/>
  <c r="AH68" i="42"/>
  <c r="AG68" i="42"/>
  <c r="H69" i="42"/>
  <c r="G69" i="42"/>
  <c r="U69" i="42"/>
  <c r="T69" i="42"/>
  <c r="AH69" i="42"/>
  <c r="AG69" i="42"/>
  <c r="H70" i="42"/>
  <c r="G70" i="42"/>
  <c r="U70" i="42"/>
  <c r="T70" i="42"/>
  <c r="AH70" i="42"/>
  <c r="AG70" i="42"/>
  <c r="H71" i="42"/>
  <c r="G71" i="42"/>
  <c r="U71" i="42"/>
  <c r="T71" i="42"/>
  <c r="AH71" i="42"/>
  <c r="AG71" i="42"/>
  <c r="G25" i="42"/>
  <c r="AG26" i="42"/>
  <c r="AG38" i="42"/>
  <c r="H54" i="42"/>
  <c r="H25" i="42"/>
  <c r="AH26" i="42"/>
  <c r="AT26" i="42"/>
  <c r="AT38" i="42"/>
  <c r="BH38" i="42"/>
  <c r="AT8" i="42"/>
  <c r="T23" i="42"/>
  <c r="BH26" i="42"/>
  <c r="G39" i="42"/>
  <c r="U39" i="42"/>
  <c r="H53" i="42"/>
  <c r="G53" i="42"/>
  <c r="AG53" i="42"/>
  <c r="AH53" i="42"/>
  <c r="AH39" i="42"/>
  <c r="AG39" i="42"/>
  <c r="AU39" i="42"/>
  <c r="AT39" i="42"/>
  <c r="BH39" i="42"/>
  <c r="BG39" i="42"/>
  <c r="G54" i="42"/>
  <c r="T55" i="42"/>
  <c r="AG56" i="42"/>
  <c r="T53" i="42"/>
  <c r="AG54" i="42"/>
  <c r="G56" i="42"/>
  <c r="AU11" i="41"/>
  <c r="AT11" i="41"/>
  <c r="U8" i="41"/>
  <c r="T8" i="41"/>
  <c r="H9" i="41"/>
  <c r="G9" i="41"/>
  <c r="U9" i="41"/>
  <c r="T9" i="41"/>
  <c r="AH9" i="41"/>
  <c r="AG9" i="41"/>
  <c r="AT9" i="41"/>
  <c r="AU9" i="41"/>
  <c r="BG8" i="41"/>
  <c r="U38" i="41"/>
  <c r="T38" i="41"/>
  <c r="AH38" i="41"/>
  <c r="AG38" i="41"/>
  <c r="AU38" i="41"/>
  <c r="AT38" i="41"/>
  <c r="AH41" i="41"/>
  <c r="AG41" i="41"/>
  <c r="BH23" i="41"/>
  <c r="BG23" i="41"/>
  <c r="H39" i="41"/>
  <c r="G39" i="41"/>
  <c r="U39" i="41"/>
  <c r="T39" i="41"/>
  <c r="AH39" i="41"/>
  <c r="AG39" i="41"/>
  <c r="AU39" i="41"/>
  <c r="AT39" i="41"/>
  <c r="BH39" i="41"/>
  <c r="BG39" i="41"/>
  <c r="H40" i="41"/>
  <c r="G40" i="41"/>
  <c r="U40" i="41"/>
  <c r="T40" i="41"/>
  <c r="AH40" i="41"/>
  <c r="AG40" i="41"/>
  <c r="AU40" i="41"/>
  <c r="AT40" i="41"/>
  <c r="AG53" i="41"/>
  <c r="AH53" i="41"/>
  <c r="H68" i="41"/>
  <c r="G68" i="41"/>
  <c r="U68" i="41"/>
  <c r="T68" i="41"/>
  <c r="AH68" i="41"/>
  <c r="AG68" i="41"/>
  <c r="H69" i="41"/>
  <c r="G69" i="41"/>
  <c r="U69" i="41"/>
  <c r="T69" i="41"/>
  <c r="AH69" i="41"/>
  <c r="AG69" i="41"/>
  <c r="H70" i="41"/>
  <c r="G70" i="41"/>
  <c r="U70" i="41"/>
  <c r="T70" i="41"/>
  <c r="AH70" i="41"/>
  <c r="AG70" i="41"/>
  <c r="H71" i="41"/>
  <c r="G71" i="41"/>
  <c r="U71" i="41"/>
  <c r="T71" i="41"/>
  <c r="AH71" i="41"/>
  <c r="AG71" i="41"/>
  <c r="G10" i="41"/>
  <c r="T10" i="41"/>
  <c r="BH11" i="41"/>
  <c r="AG23" i="41"/>
  <c r="AU24" i="41"/>
  <c r="AT24" i="41"/>
  <c r="BH40" i="41"/>
  <c r="BG40" i="41"/>
  <c r="AU41" i="41"/>
  <c r="AT41" i="41"/>
  <c r="U25" i="41"/>
  <c r="T25" i="41"/>
  <c r="AH25" i="41"/>
  <c r="AG24" i="41"/>
  <c r="H26" i="41"/>
  <c r="G26" i="41"/>
  <c r="U26" i="41"/>
  <c r="H41" i="41"/>
  <c r="G41" i="41"/>
  <c r="T11" i="41"/>
  <c r="H23" i="41"/>
  <c r="G23" i="41"/>
  <c r="BH26" i="41"/>
  <c r="BG26" i="41"/>
  <c r="H53" i="41"/>
  <c r="G53" i="41"/>
  <c r="U11" i="41"/>
  <c r="AT23" i="41"/>
  <c r="H11" i="41"/>
  <c r="U23" i="41"/>
  <c r="T23" i="41"/>
  <c r="U53" i="41"/>
  <c r="T53" i="41"/>
  <c r="G54" i="41"/>
  <c r="T55" i="41"/>
  <c r="AG56" i="41"/>
  <c r="AG25" i="41"/>
  <c r="T26" i="41"/>
  <c r="T54" i="41"/>
  <c r="AG55" i="41"/>
  <c r="BG11" i="41"/>
  <c r="G24" i="41"/>
  <c r="BG24" i="41"/>
  <c r="AT25" i="41"/>
  <c r="AG26" i="41"/>
  <c r="AG54" i="41"/>
  <c r="G56" i="41"/>
  <c r="AH9" i="40"/>
  <c r="AG9" i="40"/>
  <c r="BH9" i="40"/>
  <c r="BG9" i="40"/>
  <c r="AH10" i="40"/>
  <c r="AG10" i="40"/>
  <c r="AU10" i="40"/>
  <c r="AT10" i="40"/>
  <c r="H11" i="40"/>
  <c r="AG25" i="40"/>
  <c r="AH25" i="40"/>
  <c r="AH8" i="40"/>
  <c r="AG8" i="40"/>
  <c r="BH23" i="40"/>
  <c r="BG23" i="40"/>
  <c r="T24" i="40"/>
  <c r="U24" i="40"/>
  <c r="H9" i="40"/>
  <c r="G9" i="40"/>
  <c r="AU11" i="40"/>
  <c r="AT11" i="40"/>
  <c r="AU8" i="40"/>
  <c r="AT8" i="40"/>
  <c r="U9" i="40"/>
  <c r="T9" i="40"/>
  <c r="U10" i="40"/>
  <c r="T10" i="40"/>
  <c r="U11" i="40"/>
  <c r="T11" i="40"/>
  <c r="G8" i="40"/>
  <c r="H8" i="40"/>
  <c r="BH11" i="40"/>
  <c r="BG11" i="40"/>
  <c r="AT24" i="40"/>
  <c r="AU24" i="40"/>
  <c r="T8" i="40"/>
  <c r="AU9" i="40"/>
  <c r="BG24" i="40"/>
  <c r="H26" i="40"/>
  <c r="T26" i="40"/>
  <c r="T38" i="40"/>
  <c r="AH38" i="40"/>
  <c r="AG38" i="40"/>
  <c r="AU38" i="40"/>
  <c r="AT38" i="40"/>
  <c r="U41" i="40"/>
  <c r="T41" i="40"/>
  <c r="G55" i="40"/>
  <c r="H55" i="40"/>
  <c r="AH26" i="40"/>
  <c r="G39" i="40"/>
  <c r="U39" i="40"/>
  <c r="T39" i="40"/>
  <c r="AH39" i="40"/>
  <c r="AG39" i="40"/>
  <c r="AU39" i="40"/>
  <c r="AT39" i="40"/>
  <c r="BH39" i="40"/>
  <c r="AH41" i="40"/>
  <c r="AG41" i="40"/>
  <c r="G11" i="40"/>
  <c r="G24" i="40"/>
  <c r="T25" i="40"/>
  <c r="AU26" i="40"/>
  <c r="BG26" i="40"/>
  <c r="H40" i="40"/>
  <c r="G40" i="40"/>
  <c r="U40" i="40"/>
  <c r="T40" i="40"/>
  <c r="AH40" i="40"/>
  <c r="AG40" i="40"/>
  <c r="AU40" i="40"/>
  <c r="AT40" i="40"/>
  <c r="U53" i="40"/>
  <c r="T53" i="40"/>
  <c r="G54" i="40"/>
  <c r="AH54" i="40"/>
  <c r="AG54" i="40"/>
  <c r="T23" i="40"/>
  <c r="BH26" i="40"/>
  <c r="BH40" i="40"/>
  <c r="BG40" i="40"/>
  <c r="AU41" i="40"/>
  <c r="AT41" i="40"/>
  <c r="AG23" i="40"/>
  <c r="AT25" i="40"/>
  <c r="BG25" i="40"/>
  <c r="H41" i="40"/>
  <c r="BH25" i="40"/>
  <c r="G38" i="40"/>
  <c r="BH41" i="40"/>
  <c r="AG53" i="40"/>
  <c r="AH53" i="40"/>
  <c r="H68" i="40"/>
  <c r="G68" i="40"/>
  <c r="U68" i="40"/>
  <c r="T68" i="40"/>
  <c r="AH68" i="40"/>
  <c r="AG68" i="40"/>
  <c r="H69" i="40"/>
  <c r="G69" i="40"/>
  <c r="U69" i="40"/>
  <c r="T69" i="40"/>
  <c r="AH69" i="40"/>
  <c r="AG69" i="40"/>
  <c r="H70" i="40"/>
  <c r="G70" i="40"/>
  <c r="U70" i="40"/>
  <c r="T70" i="40"/>
  <c r="AH70" i="40"/>
  <c r="AG70" i="40"/>
  <c r="H71" i="40"/>
  <c r="G71" i="40"/>
  <c r="T71" i="40"/>
  <c r="G53" i="40"/>
  <c r="T54" i="40"/>
  <c r="AG55" i="40"/>
  <c r="BG41" i="40"/>
  <c r="M5" i="28" l="1"/>
  <c r="M17" i="31"/>
  <c r="G6" i="29"/>
  <c r="G31" i="31"/>
  <c r="L30" i="31"/>
  <c r="L5" i="29"/>
  <c r="F5" i="31"/>
  <c r="F6" i="27"/>
  <c r="M6" i="31"/>
  <c r="M7" i="27"/>
  <c r="M33" i="31"/>
  <c r="N12" i="34"/>
  <c r="M8" i="29"/>
  <c r="F13" i="34"/>
  <c r="E46" i="31"/>
  <c r="E7" i="30"/>
  <c r="H8" i="27"/>
  <c r="I10" i="34"/>
  <c r="H7" i="31"/>
  <c r="M4" i="30"/>
  <c r="M43" i="31"/>
  <c r="E4" i="30"/>
  <c r="E43" i="31"/>
  <c r="F5" i="28"/>
  <c r="F17" i="31"/>
  <c r="D44" i="31"/>
  <c r="D5" i="30"/>
  <c r="M18" i="31"/>
  <c r="M6" i="28"/>
  <c r="E31" i="31"/>
  <c r="E6" i="29"/>
  <c r="H18" i="31"/>
  <c r="H6" i="28"/>
  <c r="J32" i="31"/>
  <c r="J7" i="29"/>
  <c r="J46" i="31"/>
  <c r="J7" i="30"/>
  <c r="K13" i="34"/>
  <c r="D20" i="31"/>
  <c r="D8" i="28"/>
  <c r="E11" i="34"/>
  <c r="I8" i="27"/>
  <c r="J10" i="34"/>
  <c r="I7" i="31"/>
  <c r="H30" i="31"/>
  <c r="H5" i="29"/>
  <c r="C4" i="30"/>
  <c r="C43" i="31"/>
  <c r="K6" i="30"/>
  <c r="K45" i="31"/>
  <c r="D11" i="34"/>
  <c r="C20" i="31"/>
  <c r="C8" i="28"/>
  <c r="D4" i="30"/>
  <c r="D43" i="31"/>
  <c r="C4" i="31"/>
  <c r="C5" i="27"/>
  <c r="G6" i="27"/>
  <c r="G5" i="31"/>
  <c r="I18" i="31"/>
  <c r="I6" i="28"/>
  <c r="L6" i="31"/>
  <c r="L7" i="27"/>
  <c r="M7" i="28"/>
  <c r="M19" i="31"/>
  <c r="K6" i="31"/>
  <c r="K7" i="27"/>
  <c r="H45" i="31"/>
  <c r="H6" i="30"/>
  <c r="K32" i="31"/>
  <c r="K7" i="29"/>
  <c r="F6" i="30"/>
  <c r="F45" i="31"/>
  <c r="F6" i="31"/>
  <c r="F7" i="27"/>
  <c r="N13" i="34"/>
  <c r="M46" i="31"/>
  <c r="M7" i="30"/>
  <c r="I12" i="34"/>
  <c r="H8" i="29"/>
  <c r="H33" i="31"/>
  <c r="I46" i="31"/>
  <c r="I7" i="30"/>
  <c r="J13" i="34"/>
  <c r="H17" i="31"/>
  <c r="H5" i="28"/>
  <c r="I4" i="31"/>
  <c r="I5" i="27"/>
  <c r="I17" i="31"/>
  <c r="I5" i="28"/>
  <c r="C7" i="28"/>
  <c r="C19" i="31"/>
  <c r="M10" i="34"/>
  <c r="L7" i="31"/>
  <c r="L8" i="27"/>
  <c r="M4" i="31"/>
  <c r="M5" i="27"/>
  <c r="K30" i="31"/>
  <c r="K5" i="29"/>
  <c r="K5" i="28"/>
  <c r="K17" i="31"/>
  <c r="H43" i="31"/>
  <c r="H4" i="30"/>
  <c r="C44" i="31"/>
  <c r="C5" i="30"/>
  <c r="D5" i="31"/>
  <c r="D6" i="27"/>
  <c r="J6" i="29"/>
  <c r="J31" i="31"/>
  <c r="M31" i="31"/>
  <c r="M6" i="29"/>
  <c r="E18" i="31"/>
  <c r="E6" i="28"/>
  <c r="K5" i="31"/>
  <c r="K6" i="27"/>
  <c r="H19" i="31"/>
  <c r="H7" i="28"/>
  <c r="J45" i="31"/>
  <c r="J6" i="30"/>
  <c r="J6" i="31"/>
  <c r="J7" i="27"/>
  <c r="D6" i="31"/>
  <c r="D7" i="27"/>
  <c r="G19" i="31"/>
  <c r="G7" i="28"/>
  <c r="J8" i="29"/>
  <c r="J33" i="31"/>
  <c r="K12" i="34"/>
  <c r="G46" i="31"/>
  <c r="G7" i="30"/>
  <c r="H13" i="34"/>
  <c r="D13" i="34"/>
  <c r="C46" i="31"/>
  <c r="C7" i="30"/>
  <c r="G17" i="31"/>
  <c r="G5" i="28"/>
  <c r="F32" i="31"/>
  <c r="F7" i="29"/>
  <c r="I30" i="31"/>
  <c r="I5" i="29"/>
  <c r="F18" i="31"/>
  <c r="F6" i="28"/>
  <c r="D32" i="31"/>
  <c r="D7" i="29"/>
  <c r="M32" i="31"/>
  <c r="M7" i="29"/>
  <c r="E6" i="30"/>
  <c r="E45" i="31"/>
  <c r="H32" i="31"/>
  <c r="H7" i="29"/>
  <c r="I45" i="31"/>
  <c r="I6" i="30"/>
  <c r="F7" i="28"/>
  <c r="F19" i="31"/>
  <c r="H20" i="31"/>
  <c r="H8" i="28"/>
  <c r="I11" i="34"/>
  <c r="N10" i="34"/>
  <c r="M7" i="31"/>
  <c r="M8" i="27"/>
  <c r="L10" i="34"/>
  <c r="K7" i="31"/>
  <c r="K8" i="27"/>
  <c r="G8" i="27"/>
  <c r="H10" i="34"/>
  <c r="G7" i="31"/>
  <c r="E33" i="31"/>
  <c r="F12" i="34"/>
  <c r="E8" i="29"/>
  <c r="I20" i="31"/>
  <c r="I8" i="28"/>
  <c r="J11" i="34"/>
  <c r="K31" i="31"/>
  <c r="K6" i="29"/>
  <c r="L7" i="28"/>
  <c r="L19" i="31"/>
  <c r="E6" i="31"/>
  <c r="E7" i="27"/>
  <c r="E10" i="34"/>
  <c r="D7" i="31"/>
  <c r="D8" i="27"/>
  <c r="K4" i="30"/>
  <c r="K43" i="31"/>
  <c r="J30" i="31"/>
  <c r="J5" i="29"/>
  <c r="E44" i="31"/>
  <c r="E5" i="30"/>
  <c r="C18" i="31"/>
  <c r="C6" i="28"/>
  <c r="K7" i="28"/>
  <c r="K19" i="31"/>
  <c r="M6" i="30"/>
  <c r="M45" i="31"/>
  <c r="C32" i="31"/>
  <c r="C7" i="29"/>
  <c r="M20" i="31"/>
  <c r="M8" i="28"/>
  <c r="N11" i="34"/>
  <c r="L13" i="34"/>
  <c r="K46" i="31"/>
  <c r="K7" i="30"/>
  <c r="L11" i="34"/>
  <c r="K20" i="31"/>
  <c r="K8" i="28"/>
  <c r="F33" i="31"/>
  <c r="G12" i="34"/>
  <c r="F8" i="29"/>
  <c r="F20" i="31"/>
  <c r="F8" i="28"/>
  <c r="G11" i="34"/>
  <c r="F4" i="30"/>
  <c r="F43" i="31"/>
  <c r="F44" i="31"/>
  <c r="F5" i="30"/>
  <c r="M44" i="31"/>
  <c r="M5" i="30"/>
  <c r="H6" i="27"/>
  <c r="H5" i="31"/>
  <c r="D6" i="30"/>
  <c r="D45" i="31"/>
  <c r="I6" i="31"/>
  <c r="I7" i="27"/>
  <c r="M30" i="31"/>
  <c r="M5" i="29"/>
  <c r="E30" i="31"/>
  <c r="E5" i="29"/>
  <c r="J43" i="31"/>
  <c r="J4" i="30"/>
  <c r="K4" i="31"/>
  <c r="K5" i="27"/>
  <c r="F30" i="31"/>
  <c r="F5" i="29"/>
  <c r="C5" i="28"/>
  <c r="C17" i="31"/>
  <c r="L5" i="31"/>
  <c r="L6" i="27"/>
  <c r="G44" i="31"/>
  <c r="G5" i="30"/>
  <c r="M5" i="31"/>
  <c r="M6" i="27"/>
  <c r="H6" i="29"/>
  <c r="H31" i="31"/>
  <c r="K18" i="31"/>
  <c r="K6" i="28"/>
  <c r="K44" i="31"/>
  <c r="K5" i="30"/>
  <c r="I19" i="31"/>
  <c r="I7" i="28"/>
  <c r="C6" i="31"/>
  <c r="C7" i="27"/>
  <c r="C6" i="30"/>
  <c r="C45" i="31"/>
  <c r="J8" i="27"/>
  <c r="K10" i="34"/>
  <c r="J7" i="31"/>
  <c r="F10" i="34"/>
  <c r="E7" i="31"/>
  <c r="E8" i="27"/>
  <c r="C33" i="31"/>
  <c r="D12" i="34"/>
  <c r="C8" i="29"/>
  <c r="G10" i="34"/>
  <c r="F7" i="31"/>
  <c r="F8" i="27"/>
  <c r="B1" i="34"/>
  <c r="B42" i="31" l="1"/>
  <c r="B29" i="31"/>
  <c r="B16" i="31"/>
  <c r="B3" i="31"/>
  <c r="B3" i="30" l="1"/>
  <c r="B4" i="29"/>
  <c r="B4" i="28"/>
  <c r="B4" i="27"/>
  <c r="BH8" i="1" l="1"/>
  <c r="AU8" i="1"/>
  <c r="AH8" i="1"/>
  <c r="BH10" i="1"/>
  <c r="H8" i="1"/>
  <c r="H10" i="1"/>
  <c r="U8" i="1"/>
  <c r="AG8" i="1"/>
  <c r="U10" i="1"/>
  <c r="AU10" i="1"/>
  <c r="T10" i="1"/>
  <c r="AG10" i="1"/>
  <c r="AH10" i="1"/>
  <c r="H9" i="1"/>
  <c r="G9" i="1"/>
  <c r="U9" i="1"/>
  <c r="T9" i="1"/>
  <c r="AH9" i="1"/>
  <c r="AG9" i="1"/>
  <c r="AT9" i="1"/>
  <c r="AU9" i="1"/>
  <c r="BG9" i="1"/>
  <c r="BH9" i="1"/>
  <c r="H11" i="1"/>
  <c r="G11" i="1"/>
  <c r="U11" i="1"/>
  <c r="T11" i="1"/>
  <c r="AH11" i="1"/>
  <c r="AG11" i="1"/>
  <c r="AT11" i="1"/>
  <c r="AU11" i="1"/>
  <c r="BH11" i="1"/>
  <c r="BG11" i="1"/>
  <c r="H23" i="1"/>
  <c r="G23" i="1"/>
  <c r="U23" i="1"/>
  <c r="T23" i="1"/>
  <c r="AH23" i="1"/>
  <c r="AG23" i="1"/>
  <c r="AU23" i="1"/>
  <c r="AT23" i="1"/>
  <c r="BH23" i="1"/>
  <c r="BG23" i="1"/>
  <c r="H24" i="1"/>
  <c r="G24" i="1"/>
  <c r="U24" i="1"/>
  <c r="T24" i="1"/>
  <c r="AH24" i="1"/>
  <c r="AG24" i="1"/>
  <c r="AU24" i="1"/>
  <c r="AT24" i="1"/>
  <c r="BH24" i="1"/>
  <c r="BG24" i="1"/>
  <c r="H25" i="1"/>
  <c r="G25" i="1"/>
  <c r="U25" i="1"/>
  <c r="T25" i="1"/>
  <c r="AH25" i="1"/>
  <c r="AG25" i="1"/>
  <c r="AU25" i="1"/>
  <c r="AT25" i="1"/>
  <c r="BH25" i="1"/>
  <c r="BG25" i="1"/>
  <c r="H26" i="1"/>
  <c r="G26" i="1"/>
  <c r="U26" i="1"/>
  <c r="T26" i="1"/>
  <c r="AH26" i="1"/>
  <c r="AG26" i="1"/>
  <c r="AU26" i="1"/>
  <c r="AT26" i="1"/>
  <c r="BH26" i="1"/>
  <c r="BG26" i="1"/>
  <c r="H38" i="1"/>
  <c r="G38" i="1"/>
  <c r="U38" i="1"/>
  <c r="T38" i="1"/>
  <c r="AH38" i="1"/>
  <c r="AG38" i="1"/>
  <c r="AU38" i="1"/>
  <c r="AT38" i="1"/>
  <c r="BH38" i="1"/>
  <c r="BG38" i="1"/>
  <c r="H39" i="1"/>
  <c r="G39" i="1"/>
  <c r="U39" i="1"/>
  <c r="T39" i="1"/>
  <c r="AH39" i="1"/>
  <c r="AG39" i="1"/>
  <c r="AU39" i="1"/>
  <c r="AT39" i="1"/>
  <c r="BH39" i="1"/>
  <c r="BG39" i="1"/>
  <c r="H40" i="1"/>
  <c r="G40" i="1"/>
  <c r="U40" i="1"/>
  <c r="T40" i="1"/>
  <c r="AH40" i="1"/>
  <c r="AG40" i="1"/>
  <c r="AU40" i="1"/>
  <c r="AT40" i="1"/>
  <c r="BH40" i="1"/>
  <c r="BG40" i="1"/>
  <c r="H41" i="1"/>
  <c r="G41" i="1"/>
  <c r="U41" i="1"/>
  <c r="T41" i="1"/>
  <c r="AH41" i="1"/>
  <c r="AG41" i="1"/>
  <c r="AU41" i="1"/>
  <c r="AT41" i="1"/>
  <c r="BH41" i="1"/>
  <c r="BG41" i="1"/>
  <c r="H53" i="1"/>
  <c r="G53" i="1"/>
  <c r="U53" i="1"/>
  <c r="T53" i="1"/>
  <c r="AH53" i="1"/>
  <c r="AG53" i="1"/>
  <c r="H54" i="1"/>
  <c r="G54" i="1"/>
  <c r="U54" i="1"/>
  <c r="T54" i="1"/>
  <c r="AH54" i="1"/>
  <c r="AG54" i="1"/>
  <c r="H55" i="1"/>
  <c r="G55" i="1"/>
  <c r="U55" i="1"/>
  <c r="T55" i="1"/>
  <c r="AH55" i="1"/>
  <c r="AG55" i="1"/>
  <c r="H56" i="1"/>
  <c r="G56" i="1"/>
  <c r="U56" i="1"/>
  <c r="T56" i="1"/>
  <c r="AH56" i="1"/>
  <c r="AG56" i="1"/>
  <c r="H68" i="1"/>
  <c r="G68" i="1"/>
  <c r="U68" i="1"/>
  <c r="T68" i="1"/>
  <c r="AH68" i="1"/>
  <c r="AG68" i="1"/>
  <c r="H69" i="1"/>
  <c r="G69" i="1"/>
  <c r="U69" i="1"/>
  <c r="T69" i="1"/>
  <c r="AH69" i="1"/>
  <c r="AG69" i="1"/>
  <c r="H70" i="1"/>
  <c r="G70" i="1"/>
  <c r="U70" i="1"/>
  <c r="T70" i="1"/>
  <c r="AH70" i="1"/>
  <c r="AG70" i="1"/>
  <c r="H71" i="1"/>
  <c r="G71" i="1"/>
  <c r="U71" i="1"/>
  <c r="T71" i="1"/>
  <c r="AH71" i="1"/>
  <c r="AG71" i="1"/>
  <c r="AT8" i="1"/>
  <c r="G8" i="1"/>
  <c r="BG8" i="1"/>
  <c r="AT10" i="1"/>
  <c r="T8" i="1"/>
  <c r="G10" i="1"/>
  <c r="BG10" i="1"/>
  <c r="M5" i="34" l="1"/>
  <c r="K10" i="35" s="1"/>
  <c r="K44" i="35"/>
  <c r="I4" i="34"/>
  <c r="G7" i="35" s="1"/>
  <c r="G41" i="35"/>
  <c r="E5" i="34"/>
  <c r="C10" i="35" s="1"/>
  <c r="C44" i="35"/>
  <c r="H4" i="34"/>
  <c r="F7" i="35" s="1"/>
  <c r="F41" i="35"/>
  <c r="D4" i="34"/>
  <c r="B7" i="35" s="1"/>
  <c r="B41" i="35"/>
  <c r="N6" i="34"/>
  <c r="L13" i="35" s="1"/>
  <c r="L47" i="35"/>
  <c r="M6" i="34"/>
  <c r="K13" i="35" s="1"/>
  <c r="K47" i="35"/>
  <c r="L6" i="34"/>
  <c r="J13" i="35" s="1"/>
  <c r="J47" i="35"/>
  <c r="F4" i="34"/>
  <c r="D7" i="35" s="1"/>
  <c r="D41" i="35"/>
  <c r="I3" i="34"/>
  <c r="G4" i="35" s="1"/>
  <c r="G38" i="35"/>
  <c r="K6" i="34"/>
  <c r="I13" i="35" s="1"/>
  <c r="I47" i="35"/>
  <c r="E4" i="34"/>
  <c r="C7" i="35" s="1"/>
  <c r="C41" i="35"/>
  <c r="H3" i="34"/>
  <c r="F4" i="35" s="1"/>
  <c r="F38" i="35"/>
  <c r="J6" i="34"/>
  <c r="H13" i="35" s="1"/>
  <c r="H47" i="35"/>
  <c r="G5" i="34"/>
  <c r="E10" i="35" s="1"/>
  <c r="E44" i="35"/>
  <c r="N3" i="34"/>
  <c r="L4" i="35" s="1"/>
  <c r="L38" i="35"/>
  <c r="M3" i="34"/>
  <c r="K4" i="35" s="1"/>
  <c r="K38" i="35"/>
  <c r="I6" i="34"/>
  <c r="G13" i="35" s="1"/>
  <c r="G47" i="35"/>
  <c r="L5" i="34"/>
  <c r="J10" i="35" s="1"/>
  <c r="J44" i="35"/>
  <c r="F3" i="34"/>
  <c r="D4" i="35" s="1"/>
  <c r="D38" i="35"/>
  <c r="H6" i="34"/>
  <c r="F13" i="35" s="1"/>
  <c r="F47" i="35"/>
  <c r="K5" i="34"/>
  <c r="I10" i="35" s="1"/>
  <c r="I44" i="35"/>
  <c r="E3" i="34"/>
  <c r="C4" i="35" s="1"/>
  <c r="C38" i="35"/>
  <c r="G6" i="34"/>
  <c r="E13" i="35" s="1"/>
  <c r="E47" i="35"/>
  <c r="J4" i="34"/>
  <c r="H7" i="35" s="1"/>
  <c r="H41" i="35"/>
  <c r="D3" i="34"/>
  <c r="B4" i="35" s="1"/>
  <c r="B38" i="35"/>
  <c r="J3" i="34"/>
  <c r="H4" i="35" s="1"/>
  <c r="H38" i="35"/>
  <c r="F5" i="34"/>
  <c r="D10" i="35" s="1"/>
  <c r="D44" i="35"/>
  <c r="J5" i="34"/>
  <c r="H10" i="35" s="1"/>
  <c r="H44" i="35"/>
  <c r="N4" i="34"/>
  <c r="L7" i="35" s="1"/>
  <c r="L41" i="35"/>
  <c r="M4" i="34"/>
  <c r="K7" i="35" s="1"/>
  <c r="K41" i="35"/>
  <c r="F6" i="34"/>
  <c r="D13" i="35" s="1"/>
  <c r="D47" i="35"/>
  <c r="I5" i="34"/>
  <c r="G10" i="35" s="1"/>
  <c r="G44" i="35"/>
  <c r="L4" i="34"/>
  <c r="J7" i="35" s="1"/>
  <c r="J41" i="35"/>
  <c r="E6" i="34"/>
  <c r="C13" i="35" s="1"/>
  <c r="C47" i="35"/>
  <c r="H5" i="34"/>
  <c r="F10" i="35" s="1"/>
  <c r="F44" i="35"/>
  <c r="K4" i="34"/>
  <c r="I7" i="35" s="1"/>
  <c r="I41" i="35"/>
  <c r="D6" i="34"/>
  <c r="B13" i="35" s="1"/>
  <c r="B47" i="35"/>
  <c r="G4" i="34"/>
  <c r="E7" i="35" s="1"/>
  <c r="E41" i="35"/>
  <c r="G3" i="34"/>
  <c r="E4" i="35" s="1"/>
  <c r="E38" i="35"/>
  <c r="N5" i="34"/>
  <c r="L10" i="35" s="1"/>
  <c r="L44" i="35"/>
  <c r="L3" i="34"/>
  <c r="J4" i="35" s="1"/>
  <c r="J38" i="35"/>
  <c r="K3" i="34"/>
  <c r="I4" i="35" s="1"/>
  <c r="I38" i="35"/>
  <c r="D5" i="34"/>
  <c r="B10" i="35" s="1"/>
  <c r="B44" i="35"/>
  <c r="M3" i="30"/>
  <c r="M42" i="31"/>
  <c r="M4" i="29"/>
  <c r="M29" i="31"/>
  <c r="M4" i="28"/>
  <c r="M16" i="31"/>
  <c r="M4" i="27"/>
  <c r="M3" i="31"/>
  <c r="L3" i="30"/>
  <c r="L42" i="31"/>
  <c r="L4" i="29"/>
  <c r="L29" i="31"/>
  <c r="L4" i="28"/>
  <c r="L16" i="31"/>
  <c r="L4" i="27"/>
  <c r="L3" i="31"/>
  <c r="K3" i="30"/>
  <c r="K42" i="31"/>
  <c r="H3" i="30"/>
  <c r="H42" i="31"/>
  <c r="E3" i="30"/>
  <c r="E42" i="31"/>
  <c r="K4" i="29"/>
  <c r="K29" i="31"/>
  <c r="H4" i="29"/>
  <c r="H29" i="31"/>
  <c r="E4" i="29"/>
  <c r="E29" i="31"/>
  <c r="K4" i="28"/>
  <c r="K16" i="31"/>
  <c r="H4" i="28"/>
  <c r="H16" i="31"/>
  <c r="E4" i="28"/>
  <c r="E16" i="31"/>
  <c r="K4" i="27"/>
  <c r="K3" i="31"/>
  <c r="H4" i="27"/>
  <c r="H3" i="31"/>
  <c r="E4" i="27"/>
  <c r="E3" i="31"/>
  <c r="J3" i="30"/>
  <c r="J42" i="31"/>
  <c r="G3" i="30"/>
  <c r="G42" i="31"/>
  <c r="D3" i="30"/>
  <c r="D42" i="31"/>
  <c r="J4" i="29"/>
  <c r="J29" i="31"/>
  <c r="G4" i="29"/>
  <c r="G29" i="31"/>
  <c r="D4" i="29"/>
  <c r="D29" i="31"/>
  <c r="J4" i="28"/>
  <c r="J16" i="31"/>
  <c r="G4" i="28"/>
  <c r="G16" i="31"/>
  <c r="D4" i="28"/>
  <c r="D16" i="31"/>
  <c r="J4" i="27"/>
  <c r="J3" i="31"/>
  <c r="G4" i="27"/>
  <c r="G3" i="31"/>
  <c r="D4" i="27"/>
  <c r="D3" i="31"/>
  <c r="I3" i="30"/>
  <c r="I42" i="31"/>
  <c r="F3" i="30"/>
  <c r="F42" i="31"/>
  <c r="C3" i="30"/>
  <c r="C42" i="31"/>
  <c r="I4" i="28"/>
  <c r="I16" i="31"/>
  <c r="F4" i="28"/>
  <c r="F16" i="31"/>
  <c r="C4" i="28"/>
  <c r="C16" i="31"/>
  <c r="I4" i="29"/>
  <c r="I29" i="31"/>
  <c r="F4" i="29"/>
  <c r="F29" i="31"/>
  <c r="F4" i="27"/>
  <c r="F3" i="31"/>
  <c r="C4" i="29"/>
  <c r="C29" i="31"/>
  <c r="C4" i="27"/>
  <c r="C3" i="31"/>
  <c r="I4" i="27"/>
  <c r="I3" i="31"/>
  <c r="J5" i="35" l="1"/>
  <c r="B11" i="35"/>
  <c r="I5" i="35"/>
  <c r="I14" i="35"/>
  <c r="K11" i="35"/>
  <c r="K5" i="35"/>
  <c r="C5" i="35"/>
  <c r="L14" i="35"/>
  <c r="B14" i="35"/>
  <c r="G11" i="35"/>
  <c r="K8" i="35"/>
  <c r="C14" i="35"/>
  <c r="L5" i="35"/>
  <c r="I11" i="35"/>
  <c r="F8" i="35"/>
  <c r="K14" i="35"/>
  <c r="E14" i="35"/>
  <c r="F5" i="35"/>
  <c r="C11" i="35"/>
  <c r="F14" i="35"/>
  <c r="J8" i="35"/>
  <c r="J14" i="35"/>
  <c r="D14" i="35" l="1"/>
  <c r="C8" i="35"/>
  <c r="G8" i="35"/>
  <c r="L8" i="35"/>
  <c r="L11" i="35"/>
  <c r="H8" i="35"/>
  <c r="G14" i="35"/>
  <c r="D8" i="35"/>
  <c r="B5" i="35"/>
  <c r="D5" i="35"/>
  <c r="E8" i="35"/>
  <c r="D11" i="35"/>
  <c r="E5" i="35"/>
  <c r="I8" i="35"/>
  <c r="H5" i="35"/>
  <c r="B8" i="35"/>
  <c r="F11" i="35"/>
  <c r="J11" i="35"/>
  <c r="G5" i="35"/>
  <c r="H14" i="35"/>
  <c r="H11" i="35"/>
  <c r="E11" i="35"/>
</calcChain>
</file>

<file path=xl/sharedStrings.xml><?xml version="1.0" encoding="utf-8"?>
<sst xmlns="http://schemas.openxmlformats.org/spreadsheetml/2006/main" count="18810" uniqueCount="95">
  <si>
    <t>Simulation Results NATIONAL - 10000 samples</t>
  </si>
  <si>
    <t>Level</t>
  </si>
  <si>
    <t>Description</t>
  </si>
  <si>
    <t>NWGF</t>
  </si>
  <si>
    <t>type of switching</t>
  </si>
  <si>
    <t xml:space="preserve"> HP</t>
  </si>
  <si>
    <t>HP+EWH</t>
  </si>
  <si>
    <t xml:space="preserve"> EF</t>
  </si>
  <si>
    <t xml:space="preserve"> EF+EWH</t>
  </si>
  <si>
    <t xml:space="preserve"> EWH</t>
  </si>
  <si>
    <t>Number</t>
  </si>
  <si>
    <t>Switching</t>
  </si>
  <si>
    <t>% of Total</t>
  </si>
  <si>
    <t>Swtiching</t>
  </si>
  <si>
    <t>Number of</t>
  </si>
  <si>
    <t>Buildings</t>
  </si>
  <si>
    <t>Residential - Replacement</t>
  </si>
  <si>
    <t>Residential - New</t>
  </si>
  <si>
    <t>Commercial - Replacement</t>
  </si>
  <si>
    <t>Commercial - New</t>
  </si>
  <si>
    <t>Simulation Results NORTH</t>
  </si>
  <si>
    <t>Residential - North - Replacement</t>
  </si>
  <si>
    <t>Residential - Rest of Country - New</t>
  </si>
  <si>
    <t>Commercial - North - Replacement</t>
  </si>
  <si>
    <t>Commercial - Rest of Country - New</t>
  </si>
  <si>
    <t>Simulation Results Rest of Country</t>
  </si>
  <si>
    <t>Residential - Rest of Country - Replacement</t>
  </si>
  <si>
    <t>Residential - North - New</t>
  </si>
  <si>
    <t>Commercial - North - New</t>
  </si>
  <si>
    <t>Commercial - Rest of Country - Replacement</t>
  </si>
  <si>
    <t>NWGF 90%</t>
  </si>
  <si>
    <t>NWGF 92%</t>
  </si>
  <si>
    <t>NWGF 95%</t>
  </si>
  <si>
    <t>NWGF 98%</t>
  </si>
  <si>
    <t>Simulation Results Senior Only</t>
  </si>
  <si>
    <t>Simulation Results Low Income Only</t>
  </si>
  <si>
    <t>Simulation Results Senior Only - North</t>
  </si>
  <si>
    <t>Simulation Results Senior Only - Rest of Country</t>
  </si>
  <si>
    <t>Simulation Results Low Income Only - North</t>
  </si>
  <si>
    <t>Simulation Results Low Income Only - Rest of Country</t>
  </si>
  <si>
    <t xml:space="preserve"> --&gt;</t>
  </si>
  <si>
    <t>NWGF+GWH</t>
  </si>
  <si>
    <t xml:space="preserve"> --&gt; </t>
  </si>
  <si>
    <t>GWH</t>
  </si>
  <si>
    <t>National</t>
  </si>
  <si>
    <t>North</t>
  </si>
  <si>
    <t>Rest of Country</t>
  </si>
  <si>
    <t>Residential Replacement</t>
  </si>
  <si>
    <t>Residential Replacement - North</t>
  </si>
  <si>
    <t>Residential Replacement  - Rest of Country</t>
  </si>
  <si>
    <t>Residential New</t>
  </si>
  <si>
    <t>Residential New - North</t>
  </si>
  <si>
    <t>Residential New - Rest of Country</t>
  </si>
  <si>
    <t>Senior Only</t>
  </si>
  <si>
    <t>Low-Income</t>
  </si>
  <si>
    <t>TSL</t>
  </si>
  <si>
    <t>Scenario</t>
  </si>
  <si>
    <t>DOE NOPR (GTI Scenario 0)</t>
  </si>
  <si>
    <t>Percent of Impacted Buildings Switching - 90% TSL</t>
  </si>
  <si>
    <t>Percent of Impacted Buildings Switching - 92% TSL</t>
  </si>
  <si>
    <t>Percent of Impacted Buildings Switching - 95% TSL</t>
  </si>
  <si>
    <t>Percent of Impacted Buildings Switching - 98% TSL</t>
  </si>
  <si>
    <t>% of Impacted</t>
  </si>
  <si>
    <t>Impacted</t>
  </si>
  <si>
    <t>Percent of Impacted Buildings Switching - 98%</t>
  </si>
  <si>
    <t>Percent of Impacted Buildings Switching - 90%</t>
  </si>
  <si>
    <t>Percent of Impacted Buildings Switching - 92%</t>
  </si>
  <si>
    <t>Percent of Impacted Buildings Switching - 95%</t>
  </si>
  <si>
    <t>DOE SNOPR (GTI Scenario 0)</t>
  </si>
  <si>
    <t>Scenario Int-11</t>
  </si>
  <si>
    <t>Scenario Int-12</t>
  </si>
  <si>
    <t>Scenario Int-13</t>
  </si>
  <si>
    <t>Scenario Int-14</t>
  </si>
  <si>
    <t>Scenario 2</t>
  </si>
  <si>
    <t>Scenario 7</t>
  </si>
  <si>
    <t>Scenario 24</t>
  </si>
  <si>
    <t>Scenario 28</t>
  </si>
  <si>
    <t>Scenario 29</t>
  </si>
  <si>
    <t>Scenario 30</t>
  </si>
  <si>
    <t>Scenario 31</t>
  </si>
  <si>
    <t>Scenario 32</t>
  </si>
  <si>
    <t>Scenario 33</t>
  </si>
  <si>
    <t>Scenario 36</t>
  </si>
  <si>
    <t>Scenario F1</t>
  </si>
  <si>
    <t>Scenario I2, I6</t>
  </si>
  <si>
    <t>Scenario I2, I6, I13</t>
  </si>
  <si>
    <t>Scenario I17</t>
  </si>
  <si>
    <t>GTI Scenario Int-14</t>
  </si>
  <si>
    <t>DOE SNOPR (GTI Scenario 0.55)</t>
  </si>
  <si>
    <t>Scenario Int-11.55</t>
  </si>
  <si>
    <t>Scenario Int-12.55</t>
  </si>
  <si>
    <t>Scenario Int-13.55</t>
  </si>
  <si>
    <t>Scenario Int-14.55</t>
  </si>
  <si>
    <t>Scenario 39</t>
  </si>
  <si>
    <t>Scenario 39.55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</si>
</sst>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" fillId="2" borderId="1" xfId="0" applyFont="1" applyFill="1" applyBorder="1" applyAlignment="1" applyProtection="1"/>
    <xf numFmtId="0" fontId="3" fillId="2" borderId="2" xfId="0" applyFont="1" applyFill="1" applyBorder="1" applyAlignment="1" applyProtection="1"/>
    <xf numFmtId="0" fontId="2" fillId="2" borderId="2" xfId="0" applyFont="1" applyFill="1" applyBorder="1" applyAlignment="1" applyProtection="1"/>
    <xf numFmtId="9" fontId="2" fillId="2" borderId="3" xfId="0" applyNumberFormat="1" applyFont="1" applyFill="1" applyBorder="1" applyAlignment="1" applyProtection="1">
      <alignment horizontal="right"/>
    </xf>
    <xf numFmtId="0" fontId="5" fillId="0" borderId="0" xfId="0" applyFont="1"/>
    <xf numFmtId="0" fontId="3" fillId="3" borderId="0" xfId="0" applyFont="1" applyFill="1" applyBorder="1" applyAlignment="1" applyProtection="1"/>
    <xf numFmtId="0" fontId="5" fillId="3" borderId="0" xfId="0" applyFont="1" applyFill="1"/>
    <xf numFmtId="0" fontId="4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/>
    <xf numFmtId="9" fontId="4" fillId="3" borderId="10" xfId="1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64" fontId="4" fillId="3" borderId="7" xfId="1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5" fontId="5" fillId="3" borderId="0" xfId="1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65" fontId="5" fillId="3" borderId="10" xfId="1" applyNumberFormat="1" applyFont="1" applyFill="1" applyBorder="1" applyAlignment="1">
      <alignment horizontal="center"/>
    </xf>
    <xf numFmtId="164" fontId="4" fillId="3" borderId="11" xfId="1" applyNumberFormat="1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65" fontId="5" fillId="3" borderId="2" xfId="1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4" fontId="4" fillId="3" borderId="10" xfId="1" applyNumberFormat="1" applyFont="1" applyFill="1" applyBorder="1" applyAlignment="1" applyProtection="1">
      <alignment horizontal="center" vertical="center"/>
    </xf>
    <xf numFmtId="164" fontId="4" fillId="3" borderId="5" xfId="1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/>
    <xf numFmtId="0" fontId="2" fillId="3" borderId="6" xfId="0" applyFont="1" applyFill="1" applyBorder="1" applyAlignment="1" applyProtection="1"/>
    <xf numFmtId="0" fontId="3" fillId="3" borderId="11" xfId="0" applyFont="1" applyFill="1" applyBorder="1" applyAlignment="1" applyProtection="1"/>
    <xf numFmtId="0" fontId="5" fillId="3" borderId="2" xfId="0" applyFont="1" applyFill="1" applyBorder="1"/>
    <xf numFmtId="0" fontId="5" fillId="0" borderId="12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3" xfId="1" applyNumberFormat="1" applyFont="1" applyBorder="1"/>
    <xf numFmtId="0" fontId="0" fillId="0" borderId="0" xfId="0" applyAlignment="1">
      <alignment horizontal="center"/>
    </xf>
    <xf numFmtId="165" fontId="5" fillId="0" borderId="0" xfId="1" applyNumberFormat="1" applyFont="1" applyBorder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/>
    </xf>
    <xf numFmtId="165" fontId="5" fillId="0" borderId="9" xfId="1" applyNumberFormat="1" applyFont="1" applyBorder="1" applyAlignment="1">
      <alignment horizontal="center"/>
    </xf>
    <xf numFmtId="0" fontId="6" fillId="5" borderId="13" xfId="1" applyNumberFormat="1" applyFont="1" applyFill="1" applyBorder="1"/>
    <xf numFmtId="165" fontId="5" fillId="5" borderId="0" xfId="1" applyNumberFormat="1" applyFont="1" applyFill="1" applyBorder="1" applyAlignment="1">
      <alignment horizontal="center"/>
    </xf>
    <xf numFmtId="165" fontId="5" fillId="5" borderId="9" xfId="1" applyNumberFormat="1" applyFont="1" applyFill="1" applyBorder="1" applyAlignment="1">
      <alignment horizontal="center"/>
    </xf>
    <xf numFmtId="0" fontId="0" fillId="5" borderId="0" xfId="0" applyFill="1"/>
    <xf numFmtId="0" fontId="6" fillId="5" borderId="14" xfId="1" applyNumberFormat="1" applyFont="1" applyFill="1" applyBorder="1"/>
    <xf numFmtId="165" fontId="5" fillId="5" borderId="10" xfId="1" applyNumberFormat="1" applyFont="1" applyFill="1" applyBorder="1" applyAlignment="1">
      <alignment horizontal="center"/>
    </xf>
    <xf numFmtId="165" fontId="5" fillId="5" borderId="5" xfId="1" applyNumberFormat="1" applyFont="1" applyFill="1" applyBorder="1" applyAlignment="1">
      <alignment horizontal="center"/>
    </xf>
    <xf numFmtId="0" fontId="6" fillId="0" borderId="13" xfId="1" applyNumberFormat="1" applyFont="1" applyFill="1" applyBorder="1"/>
    <xf numFmtId="165" fontId="5" fillId="0" borderId="0" xfId="1" applyNumberFormat="1" applyFont="1" applyFill="1" applyBorder="1" applyAlignment="1">
      <alignment horizontal="center"/>
    </xf>
    <xf numFmtId="165" fontId="5" fillId="0" borderId="9" xfId="1" applyNumberFormat="1" applyFont="1" applyFill="1" applyBorder="1" applyAlignment="1">
      <alignment horizontal="center"/>
    </xf>
    <xf numFmtId="0" fontId="0" fillId="0" borderId="0" xfId="0" applyFill="1"/>
    <xf numFmtId="0" fontId="6" fillId="0" borderId="15" xfId="1" applyNumberFormat="1" applyFont="1" applyBorder="1" applyAlignment="1">
      <alignment vertical="center" wrapText="1"/>
    </xf>
    <xf numFmtId="165" fontId="5" fillId="0" borderId="2" xfId="1" applyNumberFormat="1" applyFont="1" applyBorder="1" applyAlignment="1">
      <alignment horizontal="center" vertical="center" wrapText="1"/>
    </xf>
    <xf numFmtId="165" fontId="5" fillId="0" borderId="3" xfId="1" applyNumberFormat="1" applyFont="1" applyBorder="1" applyAlignment="1">
      <alignment horizontal="center" vertical="center" wrapText="1"/>
    </xf>
    <xf numFmtId="165" fontId="5" fillId="5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5" borderId="0" xfId="0" applyFill="1" applyBorder="1"/>
    <xf numFmtId="165" fontId="5" fillId="0" borderId="1" xfId="1" applyNumberFormat="1" applyFont="1" applyBorder="1" applyAlignment="1">
      <alignment horizontal="center" vertical="center" wrapText="1"/>
    </xf>
    <xf numFmtId="165" fontId="5" fillId="5" borderId="8" xfId="1" applyNumberFormat="1" applyFont="1" applyFill="1" applyBorder="1" applyAlignment="1">
      <alignment horizontal="center"/>
    </xf>
    <xf numFmtId="165" fontId="5" fillId="0" borderId="8" xfId="1" applyNumberFormat="1" applyFont="1" applyBorder="1" applyAlignment="1">
      <alignment horizontal="center"/>
    </xf>
    <xf numFmtId="165" fontId="5" fillId="0" borderId="8" xfId="1" applyNumberFormat="1" applyFont="1" applyFill="1" applyBorder="1" applyAlignment="1">
      <alignment horizontal="center"/>
    </xf>
    <xf numFmtId="165" fontId="5" fillId="5" borderId="4" xfId="1" applyNumberFormat="1" applyFont="1" applyFill="1" applyBorder="1" applyAlignment="1">
      <alignment horizontal="center"/>
    </xf>
    <xf numFmtId="0" fontId="4" fillId="3" borderId="18" xfId="0" applyNumberFormat="1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/>
    <xf numFmtId="0" fontId="4" fillId="7" borderId="18" xfId="0" applyNumberFormat="1" applyFont="1" applyFill="1" applyBorder="1" applyAlignment="1" applyProtection="1">
      <alignment horizontal="center"/>
    </xf>
    <xf numFmtId="0" fontId="4" fillId="7" borderId="19" xfId="0" applyFont="1" applyFill="1" applyBorder="1" applyAlignment="1" applyProtection="1"/>
    <xf numFmtId="0" fontId="0" fillId="0" borderId="0" xfId="0" applyBorder="1"/>
    <xf numFmtId="0" fontId="6" fillId="0" borderId="23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165" fontId="5" fillId="0" borderId="18" xfId="1" applyNumberFormat="1" applyFont="1" applyBorder="1" applyAlignment="1">
      <alignment horizontal="center" vertical="center" wrapText="1"/>
    </xf>
    <xf numFmtId="165" fontId="5" fillId="0" borderId="19" xfId="1" applyNumberFormat="1" applyFont="1" applyBorder="1" applyAlignment="1">
      <alignment horizontal="center" vertical="center" wrapText="1"/>
    </xf>
    <xf numFmtId="0" fontId="4" fillId="5" borderId="18" xfId="0" applyNumberFormat="1" applyFont="1" applyFill="1" applyBorder="1" applyAlignment="1" applyProtection="1">
      <alignment horizontal="center"/>
    </xf>
    <xf numFmtId="0" fontId="4" fillId="5" borderId="19" xfId="0" applyFont="1" applyFill="1" applyBorder="1" applyAlignment="1" applyProtection="1"/>
    <xf numFmtId="165" fontId="5" fillId="5" borderId="18" xfId="1" applyNumberFormat="1" applyFont="1" applyFill="1" applyBorder="1" applyAlignment="1">
      <alignment horizontal="center" vertical="center" wrapText="1"/>
    </xf>
    <xf numFmtId="165" fontId="5" fillId="5" borderId="19" xfId="1" applyNumberFormat="1" applyFont="1" applyFill="1" applyBorder="1" applyAlignment="1">
      <alignment horizontal="center" vertical="center" wrapText="1"/>
    </xf>
    <xf numFmtId="0" fontId="4" fillId="5" borderId="20" xfId="0" applyNumberFormat="1" applyFont="1" applyFill="1" applyBorder="1" applyAlignment="1" applyProtection="1">
      <alignment horizontal="center"/>
    </xf>
    <xf numFmtId="0" fontId="4" fillId="5" borderId="21" xfId="0" applyFont="1" applyFill="1" applyBorder="1" applyAlignment="1" applyProtection="1"/>
    <xf numFmtId="165" fontId="5" fillId="5" borderId="20" xfId="1" applyNumberFormat="1" applyFont="1" applyFill="1" applyBorder="1" applyAlignment="1">
      <alignment horizontal="center" vertical="center" wrapText="1"/>
    </xf>
    <xf numFmtId="165" fontId="5" fillId="5" borderId="22" xfId="1" applyNumberFormat="1" applyFont="1" applyFill="1" applyBorder="1" applyAlignment="1">
      <alignment horizontal="center" vertical="center" wrapText="1"/>
    </xf>
    <xf numFmtId="165" fontId="5" fillId="5" borderId="21" xfId="1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wrapText="1"/>
    </xf>
    <xf numFmtId="0" fontId="6" fillId="0" borderId="27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5" fillId="0" borderId="31" xfId="0" applyFont="1" applyFill="1" applyBorder="1"/>
    <xf numFmtId="0" fontId="5" fillId="0" borderId="36" xfId="0" applyFont="1" applyFill="1" applyBorder="1"/>
    <xf numFmtId="165" fontId="5" fillId="0" borderId="35" xfId="1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 horizontal="center"/>
    </xf>
    <xf numFmtId="165" fontId="5" fillId="0" borderId="19" xfId="0" applyNumberFormat="1" applyFont="1" applyFill="1" applyBorder="1" applyAlignment="1">
      <alignment horizontal="center"/>
    </xf>
    <xf numFmtId="165" fontId="5" fillId="0" borderId="37" xfId="1" applyNumberFormat="1" applyFont="1" applyFill="1" applyBorder="1" applyAlignment="1">
      <alignment horizontal="center"/>
    </xf>
    <xf numFmtId="165" fontId="5" fillId="0" borderId="38" xfId="0" applyNumberFormat="1" applyFont="1" applyFill="1" applyBorder="1" applyAlignment="1">
      <alignment horizontal="center"/>
    </xf>
    <xf numFmtId="165" fontId="5" fillId="0" borderId="39" xfId="0" applyNumberFormat="1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0" fontId="3" fillId="8" borderId="31" xfId="0" applyFont="1" applyFill="1" applyBorder="1" applyAlignment="1"/>
    <xf numFmtId="0" fontId="0" fillId="0" borderId="0" xfId="0" applyFill="1" applyAlignment="1">
      <alignment horizontal="center"/>
    </xf>
    <xf numFmtId="0" fontId="5" fillId="0" borderId="12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13" xfId="1" applyNumberFormat="1" applyFont="1" applyFill="1" applyBorder="1" applyAlignment="1">
      <alignment vertical="center" wrapText="1"/>
    </xf>
    <xf numFmtId="165" fontId="5" fillId="0" borderId="0" xfId="1" applyNumberFormat="1" applyFont="1" applyFill="1" applyBorder="1" applyAlignment="1">
      <alignment horizontal="center" vertical="center" wrapText="1"/>
    </xf>
    <xf numFmtId="165" fontId="5" fillId="0" borderId="9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64" fontId="4" fillId="3" borderId="6" xfId="1" applyNumberFormat="1" applyFont="1" applyFill="1" applyBorder="1" applyAlignment="1" applyProtection="1">
      <alignment horizontal="center" vertical="center"/>
    </xf>
    <xf numFmtId="0" fontId="2" fillId="6" borderId="8" xfId="1" applyNumberFormat="1" applyFont="1" applyFill="1" applyBorder="1" applyAlignment="1">
      <alignment horizontal="center" vertical="center" wrapText="1"/>
    </xf>
    <xf numFmtId="0" fontId="2" fillId="6" borderId="0" xfId="1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3" fillId="8" borderId="33" xfId="0" applyFont="1" applyFill="1" applyBorder="1" applyAlignment="1">
      <alignment horizontal="center"/>
    </xf>
    <xf numFmtId="0" fontId="3" fillId="8" borderId="34" xfId="0" applyFont="1" applyFill="1" applyBorder="1" applyAlignment="1">
      <alignment horizontal="center"/>
    </xf>
    <xf numFmtId="0" fontId="3" fillId="4" borderId="11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3" fillId="4" borderId="9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O13"/>
  <sheetViews>
    <sheetView showGridLines="0" workbookViewId="0">
      <selection activeCell="D10" sqref="D10"/>
    </sheetView>
  </sheetViews>
  <sheetFormatPr defaultRowHeight="15" x14ac:dyDescent="0.25"/>
  <cols>
    <col min="2" max="2" width="5" customWidth="1"/>
    <col min="3" max="3" width="9.42578125" customWidth="1"/>
    <col min="7" max="7" width="11.7109375" customWidth="1"/>
    <col min="8" max="8" width="12" customWidth="1"/>
    <col min="9" max="9" width="12.85546875" customWidth="1"/>
    <col min="10" max="11" width="9.7109375" customWidth="1"/>
    <col min="12" max="12" width="10" customWidth="1"/>
  </cols>
  <sheetData>
    <row r="1" spans="2:15" ht="18" customHeight="1" thickBot="1" x14ac:dyDescent="0.3">
      <c r="B1" s="111" t="str">
        <f>'Scenario 0'!H$2</f>
        <v>DOE SNOPR (GTI Scenario 0)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2:15" ht="37.5" customHeight="1" x14ac:dyDescent="0.25">
      <c r="B2" s="113" t="s">
        <v>55</v>
      </c>
      <c r="C2" s="114"/>
      <c r="D2" s="72" t="s">
        <v>44</v>
      </c>
      <c r="E2" s="73" t="s">
        <v>45</v>
      </c>
      <c r="F2" s="73" t="s">
        <v>46</v>
      </c>
      <c r="G2" s="73" t="s">
        <v>47</v>
      </c>
      <c r="H2" s="73" t="s">
        <v>48</v>
      </c>
      <c r="I2" s="73" t="s">
        <v>49</v>
      </c>
      <c r="J2" s="73" t="s">
        <v>50</v>
      </c>
      <c r="K2" s="73" t="s">
        <v>51</v>
      </c>
      <c r="L2" s="73" t="s">
        <v>52</v>
      </c>
      <c r="M2" s="73" t="s">
        <v>53</v>
      </c>
      <c r="N2" s="74" t="s">
        <v>54</v>
      </c>
      <c r="O2" s="71"/>
    </row>
    <row r="3" spans="2:15" ht="15" customHeight="1" x14ac:dyDescent="0.25">
      <c r="B3" s="67">
        <v>1</v>
      </c>
      <c r="C3" s="68" t="s">
        <v>30</v>
      </c>
      <c r="D3" s="75">
        <f>'Scenario 0'!H$8</f>
        <v>0.23210831721470018</v>
      </c>
      <c r="E3" s="42">
        <f>'Scenario 0'!H$23</f>
        <v>0.12517482517482517</v>
      </c>
      <c r="F3" s="42">
        <f>'Scenario 0'!H$38</f>
        <v>0.27955321129382565</v>
      </c>
      <c r="G3" s="42">
        <f>'Scenario 0'!U$8</f>
        <v>0.23975228546151578</v>
      </c>
      <c r="H3" s="42">
        <f>'Scenario 0'!U$23</f>
        <v>0.10950413223140495</v>
      </c>
      <c r="I3" s="42">
        <f>'Scenario 0'!U$38</f>
        <v>0.29178704085843993</v>
      </c>
      <c r="J3" s="42">
        <f>'Scenario 0'!AH$8</f>
        <v>0.23482849604221637</v>
      </c>
      <c r="K3" s="42">
        <f>'Scenario 0'!AH$23</f>
        <v>0.18024691358024691</v>
      </c>
      <c r="L3" s="42">
        <f>'Scenario 0'!AH$38</f>
        <v>0.2650273224043716</v>
      </c>
      <c r="M3" s="42">
        <f>'Scenario 0'!H$53</f>
        <v>0.25281803542673109</v>
      </c>
      <c r="N3" s="76">
        <f>'Scenario 0'!H$68</f>
        <v>0.20822622107969152</v>
      </c>
      <c r="O3" s="42"/>
    </row>
    <row r="4" spans="2:15" x14ac:dyDescent="0.25">
      <c r="B4" s="77">
        <v>2</v>
      </c>
      <c r="C4" s="78" t="s">
        <v>31</v>
      </c>
      <c r="D4" s="79">
        <f>'Scenario 0'!H$9</f>
        <v>0.22107871164474938</v>
      </c>
      <c r="E4" s="59">
        <f>'Scenario 0'!H$24</f>
        <v>0.1040268456375839</v>
      </c>
      <c r="F4" s="59">
        <f>'Scenario 0'!H$39</f>
        <v>0.28158427291124605</v>
      </c>
      <c r="G4" s="59">
        <f>'Scenario 0'!U$9</f>
        <v>0.23324468085106384</v>
      </c>
      <c r="H4" s="59">
        <f>'Scenario 0'!U$24</f>
        <v>9.2451229855810002E-2</v>
      </c>
      <c r="I4" s="59">
        <f>'Scenario 0'!U$39</f>
        <v>0.29755908562572647</v>
      </c>
      <c r="J4" s="59">
        <f>'Scenario 0'!AH$9</f>
        <v>0.2104089219330855</v>
      </c>
      <c r="K4" s="59">
        <f>'Scenario 0'!AH$24</f>
        <v>0.14285714285714285</v>
      </c>
      <c r="L4" s="59">
        <f>'Scenario 0'!AH$39</f>
        <v>0.25558312655086851</v>
      </c>
      <c r="M4" s="59">
        <f>'Scenario 0'!H$54</f>
        <v>0.24362606232294617</v>
      </c>
      <c r="N4" s="80">
        <f>'Scenario 0'!H$69</f>
        <v>0.19953596287703015</v>
      </c>
      <c r="O4" s="71"/>
    </row>
    <row r="5" spans="2:15" x14ac:dyDescent="0.25">
      <c r="B5" s="69">
        <v>3</v>
      </c>
      <c r="C5" s="70" t="s">
        <v>32</v>
      </c>
      <c r="D5" s="75">
        <f>'Scenario 0'!H$10</f>
        <v>0.18514999321297679</v>
      </c>
      <c r="E5" s="42">
        <f>'Scenario 0'!H$25</f>
        <v>6.9336923594749245E-2</v>
      </c>
      <c r="F5" s="42">
        <f>'Scenario 0'!H$40</f>
        <v>0.26342129208371245</v>
      </c>
      <c r="G5" s="42">
        <f>'Scenario 0'!U$10</f>
        <v>0.20487134158318601</v>
      </c>
      <c r="H5" s="42">
        <f>'Scenario 0'!U$25</f>
        <v>6.3534436732514687E-2</v>
      </c>
      <c r="I5" s="42">
        <f>'Scenario 0'!U$40</f>
        <v>0.28713486637663144</v>
      </c>
      <c r="J5" s="42">
        <f>'Scenario 0'!AH$10</f>
        <v>0.15499758570738773</v>
      </c>
      <c r="K5" s="42">
        <f>'Scenario 0'!AH$25</f>
        <v>8.8056680161943318E-2</v>
      </c>
      <c r="L5" s="42">
        <f>'Scenario 0'!AH$40</f>
        <v>0.21606648199445982</v>
      </c>
      <c r="M5" s="42">
        <f>'Scenario 0'!H$55</f>
        <v>0.19075712881022616</v>
      </c>
      <c r="N5" s="76">
        <f>'Scenario 0'!H$70</f>
        <v>0.17258883248730963</v>
      </c>
    </row>
    <row r="6" spans="2:15" ht="15.75" thickBot="1" x14ac:dyDescent="0.3">
      <c r="B6" s="81">
        <v>4</v>
      </c>
      <c r="C6" s="82" t="s">
        <v>33</v>
      </c>
      <c r="D6" s="83">
        <f>'Scenario 0'!H$11</f>
        <v>0.16151827175449224</v>
      </c>
      <c r="E6" s="84">
        <f>'Scenario 0'!H$26</f>
        <v>4.4244397624976055E-2</v>
      </c>
      <c r="F6" s="84">
        <f>'Scenario 0'!H$41</f>
        <v>0.29220917822838849</v>
      </c>
      <c r="G6" s="84">
        <f>'Scenario 0'!U$11</f>
        <v>0.17064655774333193</v>
      </c>
      <c r="H6" s="84">
        <f>'Scenario 0'!U$26</f>
        <v>3.555076757339079E-2</v>
      </c>
      <c r="I6" s="84">
        <f>'Scenario 0'!U$41</f>
        <v>0.31612529002320183</v>
      </c>
      <c r="J6" s="84">
        <f>'Scenario 0'!AH$11</f>
        <v>0.15334685598377282</v>
      </c>
      <c r="K6" s="84">
        <f>'Scenario 0'!AH$26</f>
        <v>7.4324324324324328E-2</v>
      </c>
      <c r="L6" s="84">
        <f>'Scenario 0'!AH$41</f>
        <v>0.24624889673433362</v>
      </c>
      <c r="M6" s="84">
        <f>'Scenario 0'!H$56</f>
        <v>0.15181058495821728</v>
      </c>
      <c r="N6" s="85">
        <f>'Scenario 0'!H$71</f>
        <v>0.15279503105590062</v>
      </c>
    </row>
    <row r="8" spans="2:15" ht="18" customHeight="1" thickBot="1" x14ac:dyDescent="0.3">
      <c r="B8" s="111" t="str">
        <f>'Scenario Int-14'!H$2</f>
        <v>Scenario Int-14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2:15" ht="37.5" customHeight="1" x14ac:dyDescent="0.25">
      <c r="B9" s="115" t="s">
        <v>55</v>
      </c>
      <c r="C9" s="116"/>
      <c r="D9" s="72" t="s">
        <v>44</v>
      </c>
      <c r="E9" s="73" t="s">
        <v>45</v>
      </c>
      <c r="F9" s="73" t="s">
        <v>46</v>
      </c>
      <c r="G9" s="73" t="s">
        <v>47</v>
      </c>
      <c r="H9" s="73" t="s">
        <v>48</v>
      </c>
      <c r="I9" s="73" t="s">
        <v>49</v>
      </c>
      <c r="J9" s="73" t="s">
        <v>50</v>
      </c>
      <c r="K9" s="73" t="s">
        <v>51</v>
      </c>
      <c r="L9" s="73" t="s">
        <v>52</v>
      </c>
      <c r="M9" s="73" t="s">
        <v>53</v>
      </c>
      <c r="N9" s="74" t="s">
        <v>54</v>
      </c>
    </row>
    <row r="10" spans="2:15" x14ac:dyDescent="0.25">
      <c r="B10" s="67">
        <v>1</v>
      </c>
      <c r="C10" s="68" t="s">
        <v>30</v>
      </c>
      <c r="D10" s="75">
        <f>'Scenario Int-14'!H$8</f>
        <v>0.21262234222072224</v>
      </c>
      <c r="E10" s="42">
        <f>'Scenario Int-14'!H$23</f>
        <v>0.11241217798594848</v>
      </c>
      <c r="F10" s="42">
        <f>'Scenario Int-14'!H$38</f>
        <v>0.25320056899004267</v>
      </c>
      <c r="G10" s="42">
        <f>'Scenario Int-14'!U$8</f>
        <v>0.22217898832684824</v>
      </c>
      <c r="H10" s="42">
        <f>'Scenario Int-14'!U$23</f>
        <v>9.7026604068857589E-2</v>
      </c>
      <c r="I10" s="42">
        <f>'Scenario Int-14'!U$38</f>
        <v>0.26359399274987055</v>
      </c>
      <c r="J10" s="42">
        <f>'Scenario Int-14'!AH$8</f>
        <v>0.18971061093247588</v>
      </c>
      <c r="K10" s="42">
        <f>'Scenario Int-14'!AH$23</f>
        <v>0.18085106382978725</v>
      </c>
      <c r="L10" s="42">
        <f>'Scenario Int-14'!AH$38</f>
        <v>0.2032520325203252</v>
      </c>
      <c r="M10" s="42">
        <f>'Scenario Int-14'!H$53</f>
        <v>0.24937655860349128</v>
      </c>
      <c r="N10" s="76">
        <f>'Scenario Int-14'!H$68</f>
        <v>0.27547169811320754</v>
      </c>
    </row>
    <row r="11" spans="2:15" x14ac:dyDescent="0.25">
      <c r="B11" s="77">
        <v>2</v>
      </c>
      <c r="C11" s="78" t="s">
        <v>31</v>
      </c>
      <c r="D11" s="79">
        <f>'Scenario Int-14'!H$9</f>
        <v>0.22920669777655778</v>
      </c>
      <c r="E11" s="59">
        <f>'Scenario Int-14'!H$24</f>
        <v>9.7211155378486055E-2</v>
      </c>
      <c r="F11" s="59">
        <f>'Scenario Int-14'!H$39</f>
        <v>0.29857621440536014</v>
      </c>
      <c r="G11" s="59">
        <f>'Scenario Int-14'!U$9</f>
        <v>0.24224872231686542</v>
      </c>
      <c r="H11" s="59">
        <f>'Scenario Int-14'!U$24</f>
        <v>9.058823529411765E-2</v>
      </c>
      <c r="I11" s="59">
        <f>'Scenario Int-14'!U$39</f>
        <v>0.30407673860911272</v>
      </c>
      <c r="J11" s="59">
        <f>'Scenario Int-14'!AH$9</f>
        <v>0.20261437908496732</v>
      </c>
      <c r="K11" s="59">
        <f>'Scenario Int-14'!AH$24</f>
        <v>0.12228260869565218</v>
      </c>
      <c r="L11" s="59">
        <f>'Scenario Int-14'!AH$39</f>
        <v>0.32377049180327871</v>
      </c>
      <c r="M11" s="59">
        <f>'Scenario Int-14'!H$54</f>
        <v>0.25933609958506226</v>
      </c>
      <c r="N11" s="80">
        <f>'Scenario Int-14'!H$69</f>
        <v>0.26860841423948217</v>
      </c>
    </row>
    <row r="12" spans="2:15" x14ac:dyDescent="0.25">
      <c r="B12" s="69">
        <v>3</v>
      </c>
      <c r="C12" s="70" t="s">
        <v>32</v>
      </c>
      <c r="D12" s="75">
        <f>'Scenario Int-14'!H$10</f>
        <v>0.20660020625644551</v>
      </c>
      <c r="E12" s="42">
        <f>'Scenario Int-14'!H$25</f>
        <v>7.0532237126784941E-2</v>
      </c>
      <c r="F12" s="42">
        <f>'Scenario Int-14'!H$40</f>
        <v>0.2962646136298831</v>
      </c>
      <c r="G12" s="42">
        <f>'Scenario Int-14'!U$10</f>
        <v>0.22650056625141562</v>
      </c>
      <c r="H12" s="42">
        <f>'Scenario Int-14'!U$25</f>
        <v>7.7551020408163265E-2</v>
      </c>
      <c r="I12" s="42">
        <f>'Scenario Int-14'!U$40</f>
        <v>0.30084889643463497</v>
      </c>
      <c r="J12" s="42">
        <f>'Scenario Int-14'!AH$10</f>
        <v>0.1619887730553328</v>
      </c>
      <c r="K12" s="42">
        <f>'Scenario Int-14'!AH$25</f>
        <v>6.4052287581699341E-2</v>
      </c>
      <c r="L12" s="42">
        <f>'Scenario Int-14'!AH$40</f>
        <v>0.31742738589211617</v>
      </c>
      <c r="M12" s="42">
        <f>'Scenario Int-14'!H$55</f>
        <v>0.20843989769820973</v>
      </c>
      <c r="N12" s="76">
        <f>'Scenario Int-14'!H$70</f>
        <v>0.23236514522821577</v>
      </c>
    </row>
    <row r="13" spans="2:15" ht="15.75" thickBot="1" x14ac:dyDescent="0.3">
      <c r="B13" s="81">
        <v>4</v>
      </c>
      <c r="C13" s="82" t="s">
        <v>33</v>
      </c>
      <c r="D13" s="83">
        <f>'Scenario Int-14'!H$11</f>
        <v>0.17464306110793831</v>
      </c>
      <c r="E13" s="84">
        <f>'Scenario Int-14'!H$26</f>
        <v>4.515848892748589E-2</v>
      </c>
      <c r="F13" s="84">
        <f>'Scenario Int-14'!H$41</f>
        <v>0.31838997348758735</v>
      </c>
      <c r="G13" s="84">
        <f>'Scenario Int-14'!U$11</f>
        <v>0.17417286109896515</v>
      </c>
      <c r="H13" s="84">
        <f>'Scenario Int-14'!U$26</f>
        <v>4.0257198769918928E-2</v>
      </c>
      <c r="I13" s="84">
        <f>'Scenario Int-14'!U$41</f>
        <v>0.32003654080389771</v>
      </c>
      <c r="J13" s="84">
        <f>'Scenario Int-14'!AH$11</f>
        <v>0.20353443022547227</v>
      </c>
      <c r="K13" s="84">
        <f>'Scenario Int-14'!AH$26</f>
        <v>7.3394495412844041E-2</v>
      </c>
      <c r="L13" s="84">
        <f>'Scenario Int-14'!AH$41</f>
        <v>0.35110533159947982</v>
      </c>
      <c r="M13" s="84">
        <f>'Scenario Int-14'!H$56</f>
        <v>0.15390564578499613</v>
      </c>
      <c r="N13" s="85">
        <f>'Scenario Int-14'!H$71</f>
        <v>0.20080321285140562</v>
      </c>
    </row>
  </sheetData>
  <mergeCells count="4">
    <mergeCell ref="B1:N1"/>
    <mergeCell ref="B2:C2"/>
    <mergeCell ref="B9:C9"/>
    <mergeCell ref="B8:N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2:BM71"/>
  <sheetViews>
    <sheetView workbookViewId="0">
      <selection activeCell="BD1" sqref="BD1:BD1048576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1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88</v>
      </c>
      <c r="I2" s="2"/>
      <c r="J2" s="2"/>
      <c r="K2" s="2"/>
      <c r="L2" s="2"/>
      <c r="M2" s="4"/>
      <c r="O2" s="1" t="s">
        <v>16</v>
      </c>
      <c r="P2" s="2"/>
      <c r="Q2" s="2"/>
      <c r="R2" s="2"/>
      <c r="S2" s="2"/>
      <c r="T2" s="2"/>
      <c r="U2" s="3" t="str">
        <f>$H$2</f>
        <v>DOE SNOPR (GTI Scenario 0.55)</v>
      </c>
      <c r="V2" s="2"/>
      <c r="W2" s="2"/>
      <c r="X2" s="2"/>
      <c r="Y2" s="2"/>
      <c r="Z2" s="4"/>
      <c r="AB2" s="1" t="s">
        <v>17</v>
      </c>
      <c r="AC2" s="2"/>
      <c r="AD2" s="2"/>
      <c r="AE2" s="2"/>
      <c r="AF2" s="2"/>
      <c r="AG2" s="2"/>
      <c r="AH2" s="3" t="str">
        <f>$H$2</f>
        <v>DOE SNOPR (GTI Scenario 0.55)</v>
      </c>
      <c r="AI2" s="2"/>
      <c r="AJ2" s="2"/>
      <c r="AK2" s="2"/>
      <c r="AL2" s="2"/>
      <c r="AM2" s="4"/>
      <c r="AO2" s="1" t="s">
        <v>18</v>
      </c>
      <c r="AP2" s="2"/>
      <c r="AQ2" s="2"/>
      <c r="AR2" s="2"/>
      <c r="AS2" s="2"/>
      <c r="AT2" s="2"/>
      <c r="AU2" s="3" t="str">
        <f>$H$2</f>
        <v>DOE SNOPR (GTI Scenario 0.55)</v>
      </c>
      <c r="AV2" s="2"/>
      <c r="AW2" s="2"/>
      <c r="AX2" s="2"/>
      <c r="AY2" s="2"/>
      <c r="AZ2" s="4"/>
      <c r="BB2" s="1" t="s">
        <v>19</v>
      </c>
      <c r="BC2" s="2"/>
      <c r="BD2" s="2"/>
      <c r="BE2" s="2"/>
      <c r="BF2" s="2"/>
      <c r="BG2" s="2"/>
      <c r="BH2" s="3" t="str">
        <f>$H$2</f>
        <v>DOE SNOPR (GTI Scenario 0.55)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23" t="s">
        <v>4</v>
      </c>
      <c r="J3" s="123"/>
      <c r="K3" s="123"/>
      <c r="L3" s="123"/>
      <c r="M3" s="124"/>
      <c r="N3" s="6"/>
      <c r="O3" s="10"/>
      <c r="P3" s="6"/>
      <c r="Q3" s="6"/>
      <c r="R3" s="6"/>
      <c r="S3" s="6"/>
      <c r="T3" s="6"/>
      <c r="U3" s="6"/>
      <c r="V3" s="125" t="s">
        <v>4</v>
      </c>
      <c r="W3" s="125"/>
      <c r="X3" s="125"/>
      <c r="Y3" s="125"/>
      <c r="Z3" s="126"/>
      <c r="AB3" s="10"/>
      <c r="AC3" s="6"/>
      <c r="AD3" s="6"/>
      <c r="AE3" s="6"/>
      <c r="AF3" s="6"/>
      <c r="AG3" s="6"/>
      <c r="AH3" s="6"/>
      <c r="AI3" s="125" t="s">
        <v>4</v>
      </c>
      <c r="AJ3" s="125"/>
      <c r="AK3" s="125"/>
      <c r="AL3" s="125"/>
      <c r="AM3" s="126"/>
      <c r="AO3" s="10"/>
      <c r="AP3" s="6"/>
      <c r="AQ3" s="6"/>
      <c r="AR3" s="6"/>
      <c r="AS3" s="6"/>
      <c r="AT3" s="6"/>
      <c r="AU3" s="6"/>
      <c r="AV3" s="125" t="s">
        <v>4</v>
      </c>
      <c r="AW3" s="125"/>
      <c r="AX3" s="125"/>
      <c r="AY3" s="125"/>
      <c r="AZ3" s="126"/>
      <c r="BB3" s="10"/>
      <c r="BC3" s="6"/>
      <c r="BD3" s="6"/>
      <c r="BE3" s="6"/>
      <c r="BF3" s="6"/>
      <c r="BG3" s="6"/>
      <c r="BH3" s="6"/>
      <c r="BI3" s="125" t="s">
        <v>4</v>
      </c>
      <c r="BJ3" s="125"/>
      <c r="BK3" s="125"/>
      <c r="BL3" s="125"/>
      <c r="BM3" s="126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41</v>
      </c>
      <c r="K4" s="21" t="s">
        <v>3</v>
      </c>
      <c r="L4" s="21" t="s">
        <v>41</v>
      </c>
      <c r="M4" s="20" t="s">
        <v>43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41</v>
      </c>
      <c r="X4" s="15" t="s">
        <v>3</v>
      </c>
      <c r="Y4" s="15" t="s">
        <v>41</v>
      </c>
      <c r="Z4" s="14" t="s">
        <v>43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41</v>
      </c>
      <c r="AK4" s="15" t="s">
        <v>3</v>
      </c>
      <c r="AL4" s="15" t="s">
        <v>41</v>
      </c>
      <c r="AM4" s="14" t="s">
        <v>43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41</v>
      </c>
      <c r="AX4" s="15" t="s">
        <v>3</v>
      </c>
      <c r="AY4" s="15" t="s">
        <v>41</v>
      </c>
      <c r="AZ4" s="14" t="s">
        <v>43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41</v>
      </c>
      <c r="BK4" s="21" t="s">
        <v>3</v>
      </c>
      <c r="BL4" s="21" t="s">
        <v>41</v>
      </c>
      <c r="BM4" s="20" t="s">
        <v>43</v>
      </c>
    </row>
    <row r="5" spans="1:65" x14ac:dyDescent="0.2">
      <c r="A5" s="7"/>
      <c r="B5" s="19"/>
      <c r="C5" s="21"/>
      <c r="D5" s="29" t="s">
        <v>14</v>
      </c>
      <c r="E5" s="29" t="s">
        <v>10</v>
      </c>
      <c r="F5" s="29" t="s">
        <v>10</v>
      </c>
      <c r="G5" s="29" t="s">
        <v>12</v>
      </c>
      <c r="H5" s="29" t="s">
        <v>62</v>
      </c>
      <c r="I5" s="21" t="s">
        <v>40</v>
      </c>
      <c r="J5" s="21" t="s">
        <v>42</v>
      </c>
      <c r="K5" s="21" t="s">
        <v>40</v>
      </c>
      <c r="L5" s="21" t="s">
        <v>40</v>
      </c>
      <c r="M5" s="20" t="s">
        <v>40</v>
      </c>
      <c r="N5" s="7"/>
      <c r="O5" s="19"/>
      <c r="P5" s="21"/>
      <c r="Q5" s="29" t="s">
        <v>14</v>
      </c>
      <c r="R5" s="29" t="s">
        <v>10</v>
      </c>
      <c r="S5" s="29" t="s">
        <v>10</v>
      </c>
      <c r="T5" s="29" t="s">
        <v>12</v>
      </c>
      <c r="U5" s="29" t="s">
        <v>62</v>
      </c>
      <c r="V5" s="21" t="s">
        <v>40</v>
      </c>
      <c r="W5" s="21" t="s">
        <v>42</v>
      </c>
      <c r="X5" s="21" t="s">
        <v>40</v>
      </c>
      <c r="Y5" s="21" t="s">
        <v>40</v>
      </c>
      <c r="Z5" s="20" t="s">
        <v>40</v>
      </c>
      <c r="AA5" s="7"/>
      <c r="AB5" s="19"/>
      <c r="AC5" s="21"/>
      <c r="AD5" s="29" t="s">
        <v>14</v>
      </c>
      <c r="AE5" s="29" t="s">
        <v>10</v>
      </c>
      <c r="AF5" s="29" t="s">
        <v>10</v>
      </c>
      <c r="AG5" s="29" t="s">
        <v>12</v>
      </c>
      <c r="AH5" s="29" t="s">
        <v>62</v>
      </c>
      <c r="AI5" s="21" t="s">
        <v>40</v>
      </c>
      <c r="AJ5" s="21" t="s">
        <v>42</v>
      </c>
      <c r="AK5" s="21" t="s">
        <v>40</v>
      </c>
      <c r="AL5" s="21" t="s">
        <v>40</v>
      </c>
      <c r="AM5" s="20" t="s">
        <v>40</v>
      </c>
      <c r="AO5" s="19"/>
      <c r="AP5" s="21"/>
      <c r="AQ5" s="29" t="s">
        <v>14</v>
      </c>
      <c r="AR5" s="29" t="s">
        <v>10</v>
      </c>
      <c r="AS5" s="29" t="s">
        <v>10</v>
      </c>
      <c r="AT5" s="29" t="s">
        <v>12</v>
      </c>
      <c r="AU5" s="29" t="s">
        <v>62</v>
      </c>
      <c r="AV5" s="21" t="s">
        <v>40</v>
      </c>
      <c r="AW5" s="21" t="s">
        <v>42</v>
      </c>
      <c r="AX5" s="21" t="s">
        <v>40</v>
      </c>
      <c r="AY5" s="21" t="s">
        <v>40</v>
      </c>
      <c r="AZ5" s="20" t="s">
        <v>40</v>
      </c>
      <c r="BA5" s="7"/>
      <c r="BB5" s="19"/>
      <c r="BC5" s="21"/>
      <c r="BD5" s="29" t="s">
        <v>14</v>
      </c>
      <c r="BE5" s="29" t="s">
        <v>10</v>
      </c>
      <c r="BF5" s="29" t="s">
        <v>10</v>
      </c>
      <c r="BG5" s="29" t="s">
        <v>12</v>
      </c>
      <c r="BH5" s="29" t="s">
        <v>62</v>
      </c>
      <c r="BI5" s="21" t="s">
        <v>40</v>
      </c>
      <c r="BJ5" s="21" t="s">
        <v>42</v>
      </c>
      <c r="BK5" s="21" t="s">
        <v>40</v>
      </c>
      <c r="BL5" s="21" t="s">
        <v>40</v>
      </c>
      <c r="BM5" s="20" t="s">
        <v>40</v>
      </c>
    </row>
    <row r="6" spans="1:65" x14ac:dyDescent="0.2">
      <c r="A6" s="7"/>
      <c r="B6" s="8" t="s">
        <v>1</v>
      </c>
      <c r="C6" s="11" t="s">
        <v>2</v>
      </c>
      <c r="D6" s="11" t="s">
        <v>15</v>
      </c>
      <c r="E6" s="11" t="s">
        <v>63</v>
      </c>
      <c r="F6" s="11" t="s">
        <v>11</v>
      </c>
      <c r="G6" s="12" t="s">
        <v>11</v>
      </c>
      <c r="H6" s="12" t="s">
        <v>13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15</v>
      </c>
      <c r="R6" s="11" t="s">
        <v>63</v>
      </c>
      <c r="S6" s="11" t="s">
        <v>11</v>
      </c>
      <c r="T6" s="12" t="s">
        <v>11</v>
      </c>
      <c r="U6" s="12" t="s">
        <v>13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15</v>
      </c>
      <c r="AE6" s="11" t="s">
        <v>63</v>
      </c>
      <c r="AF6" s="11" t="s">
        <v>11</v>
      </c>
      <c r="AG6" s="12" t="s">
        <v>11</v>
      </c>
      <c r="AH6" s="12" t="s">
        <v>13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15</v>
      </c>
      <c r="AR6" s="11" t="s">
        <v>63</v>
      </c>
      <c r="AS6" s="11" t="s">
        <v>11</v>
      </c>
      <c r="AT6" s="12" t="s">
        <v>11</v>
      </c>
      <c r="AU6" s="12" t="s">
        <v>13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15</v>
      </c>
      <c r="BE6" s="11" t="s">
        <v>63</v>
      </c>
      <c r="BF6" s="11" t="s">
        <v>11</v>
      </c>
      <c r="BG6" s="12" t="s">
        <v>11</v>
      </c>
      <c r="BH6" s="12" t="s">
        <v>13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30</v>
      </c>
      <c r="D8" s="21">
        <v>10000</v>
      </c>
      <c r="E8" s="21">
        <v>3466</v>
      </c>
      <c r="F8" s="21">
        <v>636</v>
      </c>
      <c r="G8" s="22">
        <f>F8/D8</f>
        <v>6.3600000000000004E-2</v>
      </c>
      <c r="H8" s="22">
        <f>F8/E8</f>
        <v>0.18349682631275246</v>
      </c>
      <c r="I8" s="21">
        <v>469</v>
      </c>
      <c r="J8" s="21">
        <v>53</v>
      </c>
      <c r="K8" s="21">
        <v>81</v>
      </c>
      <c r="L8" s="21">
        <v>23</v>
      </c>
      <c r="M8" s="20">
        <v>10</v>
      </c>
      <c r="N8" s="7"/>
      <c r="O8" s="19">
        <v>1</v>
      </c>
      <c r="P8" s="20" t="s">
        <v>30</v>
      </c>
      <c r="Q8" s="21">
        <v>7241</v>
      </c>
      <c r="R8" s="21">
        <v>2389</v>
      </c>
      <c r="S8" s="21">
        <v>498</v>
      </c>
      <c r="T8" s="22">
        <f>S8/Q8</f>
        <v>6.8775031073056214E-2</v>
      </c>
      <c r="U8" s="22">
        <f>S8/R8</f>
        <v>0.20845542067810799</v>
      </c>
      <c r="V8" s="21">
        <v>385</v>
      </c>
      <c r="W8" s="21">
        <v>16</v>
      </c>
      <c r="X8" s="21">
        <v>75</v>
      </c>
      <c r="Y8" s="21">
        <v>15</v>
      </c>
      <c r="Z8" s="20">
        <v>7</v>
      </c>
      <c r="AA8" s="7"/>
      <c r="AB8" s="19">
        <v>1</v>
      </c>
      <c r="AC8" s="20" t="s">
        <v>30</v>
      </c>
      <c r="AD8" s="21">
        <v>2476</v>
      </c>
      <c r="AE8" s="21">
        <v>964</v>
      </c>
      <c r="AF8" s="21">
        <v>138</v>
      </c>
      <c r="AG8" s="22">
        <f>AF8/AD8</f>
        <v>5.5735056542810989E-2</v>
      </c>
      <c r="AH8" s="22">
        <f>AF8/AE8</f>
        <v>0.14315352697095435</v>
      </c>
      <c r="AI8" s="21">
        <v>84</v>
      </c>
      <c r="AJ8" s="21">
        <v>37</v>
      </c>
      <c r="AK8" s="21">
        <v>6</v>
      </c>
      <c r="AL8" s="21">
        <v>8</v>
      </c>
      <c r="AM8" s="20">
        <v>3</v>
      </c>
      <c r="AO8" s="19">
        <v>1</v>
      </c>
      <c r="AP8" s="20" t="s">
        <v>30</v>
      </c>
      <c r="AQ8" s="21">
        <v>211</v>
      </c>
      <c r="AR8" s="21">
        <v>86</v>
      </c>
      <c r="AS8" s="21">
        <v>0</v>
      </c>
      <c r="AT8" s="22">
        <f>AS8/AQ8</f>
        <v>0</v>
      </c>
      <c r="AU8" s="22">
        <f>AS8/AR8</f>
        <v>0</v>
      </c>
      <c r="AV8" s="21">
        <v>0</v>
      </c>
      <c r="AW8" s="21">
        <v>0</v>
      </c>
      <c r="AX8" s="21">
        <v>0</v>
      </c>
      <c r="AY8" s="21">
        <v>0</v>
      </c>
      <c r="AZ8" s="20">
        <v>0</v>
      </c>
      <c r="BA8" s="7"/>
      <c r="BB8" s="19">
        <v>1</v>
      </c>
      <c r="BC8" s="20" t="s">
        <v>30</v>
      </c>
      <c r="BD8" s="21">
        <v>72</v>
      </c>
      <c r="BE8" s="21">
        <v>27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31</v>
      </c>
      <c r="D9" s="21">
        <v>10000</v>
      </c>
      <c r="E9" s="21">
        <v>4018</v>
      </c>
      <c r="F9" s="21">
        <v>693</v>
      </c>
      <c r="G9" s="22">
        <f t="shared" ref="G9:G11" si="0">F9/D9</f>
        <v>6.93E-2</v>
      </c>
      <c r="H9" s="22">
        <f t="shared" ref="H9:H11" si="1">F9/E9</f>
        <v>0.17247386759581881</v>
      </c>
      <c r="I9" s="21">
        <v>519</v>
      </c>
      <c r="J9" s="21">
        <v>56</v>
      </c>
      <c r="K9" s="21">
        <v>82</v>
      </c>
      <c r="L9" s="21">
        <v>26</v>
      </c>
      <c r="M9" s="20">
        <v>10</v>
      </c>
      <c r="N9" s="7"/>
      <c r="O9" s="19">
        <v>2</v>
      </c>
      <c r="P9" s="20" t="s">
        <v>31</v>
      </c>
      <c r="Q9" s="21">
        <v>7241</v>
      </c>
      <c r="R9" s="21">
        <v>2725</v>
      </c>
      <c r="S9" s="21">
        <v>546</v>
      </c>
      <c r="T9" s="22">
        <f t="shared" ref="T9:T11" si="2">S9/Q9</f>
        <v>7.5403949730700179E-2</v>
      </c>
      <c r="U9" s="22">
        <f t="shared" ref="U9:U11" si="3">S9/R9</f>
        <v>0.20036697247706423</v>
      </c>
      <c r="V9" s="21">
        <v>429</v>
      </c>
      <c r="W9" s="21">
        <v>17</v>
      </c>
      <c r="X9" s="21">
        <v>76</v>
      </c>
      <c r="Y9" s="21">
        <v>17</v>
      </c>
      <c r="Z9" s="20">
        <v>7</v>
      </c>
      <c r="AA9" s="7"/>
      <c r="AB9" s="19">
        <v>2</v>
      </c>
      <c r="AC9" s="20" t="s">
        <v>31</v>
      </c>
      <c r="AD9" s="21">
        <v>2476</v>
      </c>
      <c r="AE9" s="21">
        <v>1163</v>
      </c>
      <c r="AF9" s="21">
        <v>147</v>
      </c>
      <c r="AG9" s="22">
        <f t="shared" ref="AG9:AG11" si="4">AF9/AD9</f>
        <v>5.9369951534733442E-2</v>
      </c>
      <c r="AH9" s="22">
        <f t="shared" ref="AH9:AH11" si="5">AF9/AE9</f>
        <v>0.12639724849527084</v>
      </c>
      <c r="AI9" s="21">
        <v>90</v>
      </c>
      <c r="AJ9" s="21">
        <v>39</v>
      </c>
      <c r="AK9" s="21">
        <v>6</v>
      </c>
      <c r="AL9" s="21">
        <v>9</v>
      </c>
      <c r="AM9" s="20">
        <v>3</v>
      </c>
      <c r="AO9" s="19">
        <v>2</v>
      </c>
      <c r="AP9" s="20" t="s">
        <v>31</v>
      </c>
      <c r="AQ9" s="21">
        <v>211</v>
      </c>
      <c r="AR9" s="21">
        <v>98</v>
      </c>
      <c r="AS9" s="21">
        <v>0</v>
      </c>
      <c r="AT9" s="22">
        <f t="shared" ref="AT9:AT11" si="6">AS9/AQ9</f>
        <v>0</v>
      </c>
      <c r="AU9" s="22">
        <f t="shared" ref="AU9:AU11" si="7">AS9/AR9</f>
        <v>0</v>
      </c>
      <c r="AV9" s="21">
        <v>0</v>
      </c>
      <c r="AW9" s="21">
        <v>0</v>
      </c>
      <c r="AX9" s="21">
        <v>0</v>
      </c>
      <c r="AY9" s="21">
        <v>0</v>
      </c>
      <c r="AZ9" s="20">
        <v>0</v>
      </c>
      <c r="BA9" s="7"/>
      <c r="BB9" s="19">
        <v>2</v>
      </c>
      <c r="BC9" s="20" t="s">
        <v>31</v>
      </c>
      <c r="BD9" s="21">
        <v>72</v>
      </c>
      <c r="BE9" s="21">
        <v>32</v>
      </c>
      <c r="BF9" s="21">
        <v>0</v>
      </c>
      <c r="BG9" s="22">
        <f t="shared" ref="BG9:BG11" si="8">BF9/BD9</f>
        <v>0</v>
      </c>
      <c r="BH9" s="22">
        <f t="shared" ref="BH9:BH11" si="9"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32</v>
      </c>
      <c r="D10" s="21">
        <v>10000</v>
      </c>
      <c r="E10" s="21">
        <v>3466</v>
      </c>
      <c r="F10" s="21">
        <v>636</v>
      </c>
      <c r="G10" s="22">
        <f t="shared" si="0"/>
        <v>6.3600000000000004E-2</v>
      </c>
      <c r="H10" s="22">
        <f t="shared" si="1"/>
        <v>0.18349682631275246</v>
      </c>
      <c r="I10" s="21">
        <v>469</v>
      </c>
      <c r="J10" s="21">
        <v>53</v>
      </c>
      <c r="K10" s="21">
        <v>81</v>
      </c>
      <c r="L10" s="21">
        <v>23</v>
      </c>
      <c r="M10" s="20">
        <v>10</v>
      </c>
      <c r="N10" s="7"/>
      <c r="O10" s="19">
        <v>3</v>
      </c>
      <c r="P10" s="20" t="s">
        <v>32</v>
      </c>
      <c r="Q10" s="21">
        <v>7241</v>
      </c>
      <c r="R10" s="21">
        <v>2389</v>
      </c>
      <c r="S10" s="21">
        <v>498</v>
      </c>
      <c r="T10" s="22">
        <f t="shared" si="2"/>
        <v>6.8775031073056214E-2</v>
      </c>
      <c r="U10" s="22">
        <f t="shared" si="3"/>
        <v>0.20845542067810799</v>
      </c>
      <c r="V10" s="21">
        <v>385</v>
      </c>
      <c r="W10" s="21">
        <v>16</v>
      </c>
      <c r="X10" s="21">
        <v>75</v>
      </c>
      <c r="Y10" s="21">
        <v>15</v>
      </c>
      <c r="Z10" s="20">
        <v>7</v>
      </c>
      <c r="AA10" s="7"/>
      <c r="AB10" s="19">
        <v>3</v>
      </c>
      <c r="AC10" s="20" t="s">
        <v>32</v>
      </c>
      <c r="AD10" s="21">
        <v>2476</v>
      </c>
      <c r="AE10" s="21">
        <v>964</v>
      </c>
      <c r="AF10" s="21">
        <v>138</v>
      </c>
      <c r="AG10" s="22">
        <f t="shared" si="4"/>
        <v>5.5735056542810989E-2</v>
      </c>
      <c r="AH10" s="22">
        <f t="shared" si="5"/>
        <v>0.14315352697095435</v>
      </c>
      <c r="AI10" s="21">
        <v>84</v>
      </c>
      <c r="AJ10" s="21">
        <v>37</v>
      </c>
      <c r="AK10" s="21">
        <v>6</v>
      </c>
      <c r="AL10" s="21">
        <v>8</v>
      </c>
      <c r="AM10" s="20">
        <v>3</v>
      </c>
      <c r="AO10" s="19">
        <v>3</v>
      </c>
      <c r="AP10" s="20" t="s">
        <v>32</v>
      </c>
      <c r="AQ10" s="21">
        <v>211</v>
      </c>
      <c r="AR10" s="21">
        <v>86</v>
      </c>
      <c r="AS10" s="21">
        <v>0</v>
      </c>
      <c r="AT10" s="22">
        <f t="shared" si="6"/>
        <v>0</v>
      </c>
      <c r="AU10" s="22">
        <f t="shared" si="7"/>
        <v>0</v>
      </c>
      <c r="AV10" s="21">
        <v>0</v>
      </c>
      <c r="AW10" s="21">
        <v>0</v>
      </c>
      <c r="AX10" s="21">
        <v>0</v>
      </c>
      <c r="AY10" s="21">
        <v>0</v>
      </c>
      <c r="AZ10" s="20">
        <v>0</v>
      </c>
      <c r="BA10" s="7"/>
      <c r="BB10" s="19">
        <v>3</v>
      </c>
      <c r="BC10" s="20" t="s">
        <v>32</v>
      </c>
      <c r="BD10" s="21">
        <v>72</v>
      </c>
      <c r="BE10" s="21">
        <v>27</v>
      </c>
      <c r="BF10" s="21">
        <v>0</v>
      </c>
      <c r="BG10" s="22">
        <f t="shared" si="8"/>
        <v>0</v>
      </c>
      <c r="BH10" s="22">
        <f t="shared" si="9"/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33</v>
      </c>
      <c r="D11" s="16">
        <v>10000</v>
      </c>
      <c r="E11" s="16">
        <v>8403</v>
      </c>
      <c r="F11" s="16">
        <v>1041</v>
      </c>
      <c r="G11" s="24">
        <f t="shared" si="0"/>
        <v>0.1041</v>
      </c>
      <c r="H11" s="24">
        <f t="shared" si="1"/>
        <v>0.12388432702606213</v>
      </c>
      <c r="I11" s="16">
        <v>815</v>
      </c>
      <c r="J11" s="16">
        <v>80</v>
      </c>
      <c r="K11" s="16">
        <v>119</v>
      </c>
      <c r="L11" s="16">
        <v>22</v>
      </c>
      <c r="M11" s="17">
        <v>5</v>
      </c>
      <c r="N11" s="7"/>
      <c r="O11" s="23">
        <v>4</v>
      </c>
      <c r="P11" s="17" t="s">
        <v>33</v>
      </c>
      <c r="Q11" s="16">
        <v>7241</v>
      </c>
      <c r="R11" s="16">
        <v>5910</v>
      </c>
      <c r="S11" s="16">
        <v>811</v>
      </c>
      <c r="T11" s="24">
        <f t="shared" si="2"/>
        <v>0.11200110481977628</v>
      </c>
      <c r="U11" s="24">
        <f t="shared" si="3"/>
        <v>0.13722504230118443</v>
      </c>
      <c r="V11" s="16">
        <v>671</v>
      </c>
      <c r="W11" s="16">
        <v>23</v>
      </c>
      <c r="X11" s="16">
        <v>100</v>
      </c>
      <c r="Y11" s="16">
        <v>13</v>
      </c>
      <c r="Z11" s="17">
        <v>4</v>
      </c>
      <c r="AA11" s="7"/>
      <c r="AB11" s="23">
        <v>4</v>
      </c>
      <c r="AC11" s="17" t="s">
        <v>33</v>
      </c>
      <c r="AD11" s="16">
        <v>2476</v>
      </c>
      <c r="AE11" s="16">
        <v>2231</v>
      </c>
      <c r="AF11" s="16">
        <v>230</v>
      </c>
      <c r="AG11" s="24">
        <f t="shared" si="4"/>
        <v>9.289176090468497E-2</v>
      </c>
      <c r="AH11" s="24">
        <f t="shared" si="5"/>
        <v>0.10309278350515463</v>
      </c>
      <c r="AI11" s="16">
        <v>144</v>
      </c>
      <c r="AJ11" s="16">
        <v>57</v>
      </c>
      <c r="AK11" s="16">
        <v>19</v>
      </c>
      <c r="AL11" s="16">
        <v>9</v>
      </c>
      <c r="AM11" s="17">
        <v>1</v>
      </c>
      <c r="AO11" s="23">
        <v>4</v>
      </c>
      <c r="AP11" s="17" t="s">
        <v>33</v>
      </c>
      <c r="AQ11" s="16">
        <v>211</v>
      </c>
      <c r="AR11" s="16">
        <v>192</v>
      </c>
      <c r="AS11" s="16">
        <v>0</v>
      </c>
      <c r="AT11" s="24">
        <f t="shared" si="6"/>
        <v>0</v>
      </c>
      <c r="AU11" s="24">
        <f t="shared" si="7"/>
        <v>0</v>
      </c>
      <c r="AV11" s="16">
        <v>0</v>
      </c>
      <c r="AW11" s="16">
        <v>0</v>
      </c>
      <c r="AX11" s="16">
        <v>0</v>
      </c>
      <c r="AY11" s="16">
        <v>0</v>
      </c>
      <c r="AZ11" s="17">
        <v>0</v>
      </c>
      <c r="BA11" s="7"/>
      <c r="BB11" s="23">
        <v>4</v>
      </c>
      <c r="BC11" s="17" t="s">
        <v>33</v>
      </c>
      <c r="BD11" s="16">
        <v>72</v>
      </c>
      <c r="BE11" s="16">
        <v>70</v>
      </c>
      <c r="BF11" s="16">
        <v>0</v>
      </c>
      <c r="BG11" s="24">
        <f t="shared" si="8"/>
        <v>0</v>
      </c>
      <c r="BH11" s="24">
        <f t="shared" si="9"/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20</v>
      </c>
      <c r="C17" s="2"/>
      <c r="D17" s="2"/>
      <c r="E17" s="2"/>
      <c r="F17" s="2"/>
      <c r="G17" s="2"/>
      <c r="H17" s="3" t="str">
        <f>$H$2</f>
        <v>DOE SNOPR (GTI Scenario 0.55)</v>
      </c>
      <c r="I17" s="2"/>
      <c r="J17" s="2"/>
      <c r="K17" s="2"/>
      <c r="L17" s="2"/>
      <c r="M17" s="4"/>
      <c r="O17" s="1" t="s">
        <v>21</v>
      </c>
      <c r="P17" s="2"/>
      <c r="Q17" s="2"/>
      <c r="R17" s="2"/>
      <c r="S17" s="2"/>
      <c r="T17" s="2"/>
      <c r="U17" s="3" t="str">
        <f>$H$2</f>
        <v>DOE SNOPR (GTI Scenario 0.55)</v>
      </c>
      <c r="V17" s="2"/>
      <c r="W17" s="2"/>
      <c r="X17" s="2"/>
      <c r="Y17" s="2"/>
      <c r="Z17" s="4"/>
      <c r="AB17" s="1" t="s">
        <v>27</v>
      </c>
      <c r="AC17" s="2"/>
      <c r="AD17" s="2"/>
      <c r="AE17" s="2"/>
      <c r="AF17" s="2"/>
      <c r="AG17" s="2"/>
      <c r="AH17" s="3" t="str">
        <f>$H$2</f>
        <v>DOE SNOPR (GTI Scenario 0.55)</v>
      </c>
      <c r="AI17" s="2"/>
      <c r="AJ17" s="2"/>
      <c r="AK17" s="2"/>
      <c r="AL17" s="2"/>
      <c r="AM17" s="4"/>
      <c r="AO17" s="1" t="s">
        <v>23</v>
      </c>
      <c r="AP17" s="2"/>
      <c r="AQ17" s="2"/>
      <c r="AR17" s="2"/>
      <c r="AS17" s="2"/>
      <c r="AT17" s="2"/>
      <c r="AU17" s="3" t="str">
        <f>$H$2</f>
        <v>DOE SNOPR (GTI Scenario 0.55)</v>
      </c>
      <c r="AV17" s="2"/>
      <c r="AW17" s="2"/>
      <c r="AX17" s="2"/>
      <c r="AY17" s="2"/>
      <c r="AZ17" s="4"/>
      <c r="BB17" s="1" t="s">
        <v>28</v>
      </c>
      <c r="BC17" s="2"/>
      <c r="BD17" s="2"/>
      <c r="BE17" s="2"/>
      <c r="BF17" s="2"/>
      <c r="BG17" s="2"/>
      <c r="BH17" s="3" t="str">
        <f>$H$2</f>
        <v>DOE SNOPR (GTI Scenario 0.55)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5" t="s">
        <v>4</v>
      </c>
      <c r="J18" s="125"/>
      <c r="K18" s="125"/>
      <c r="L18" s="125"/>
      <c r="M18" s="126"/>
      <c r="N18" s="6"/>
      <c r="O18" s="10"/>
      <c r="P18" s="6"/>
      <c r="Q18" s="6"/>
      <c r="R18" s="6"/>
      <c r="S18" s="6"/>
      <c r="T18" s="6"/>
      <c r="U18" s="6"/>
      <c r="V18" s="125" t="s">
        <v>4</v>
      </c>
      <c r="W18" s="125"/>
      <c r="X18" s="125"/>
      <c r="Y18" s="125"/>
      <c r="Z18" s="126"/>
      <c r="AB18" s="10"/>
      <c r="AC18" s="6"/>
      <c r="AD18" s="6"/>
      <c r="AE18" s="6"/>
      <c r="AF18" s="6"/>
      <c r="AG18" s="6"/>
      <c r="AH18" s="6"/>
      <c r="AI18" s="125" t="s">
        <v>4</v>
      </c>
      <c r="AJ18" s="125"/>
      <c r="AK18" s="125"/>
      <c r="AL18" s="125"/>
      <c r="AM18" s="126"/>
      <c r="AO18" s="10"/>
      <c r="AP18" s="6"/>
      <c r="AQ18" s="6"/>
      <c r="AR18" s="6"/>
      <c r="AS18" s="6"/>
      <c r="AT18" s="6"/>
      <c r="AU18" s="6"/>
      <c r="AV18" s="125" t="s">
        <v>4</v>
      </c>
      <c r="AW18" s="125"/>
      <c r="AX18" s="125"/>
      <c r="AY18" s="125"/>
      <c r="AZ18" s="126"/>
      <c r="BB18" s="10"/>
      <c r="BC18" s="6"/>
      <c r="BD18" s="6"/>
      <c r="BE18" s="6"/>
      <c r="BF18" s="6"/>
      <c r="BG18" s="6"/>
      <c r="BH18" s="6"/>
      <c r="BI18" s="125" t="s">
        <v>4</v>
      </c>
      <c r="BJ18" s="125"/>
      <c r="BK18" s="125"/>
      <c r="BL18" s="125"/>
      <c r="BM18" s="126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41</v>
      </c>
      <c r="K19" s="15" t="s">
        <v>3</v>
      </c>
      <c r="L19" s="15" t="s">
        <v>41</v>
      </c>
      <c r="M19" s="14" t="s">
        <v>43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41</v>
      </c>
      <c r="X19" s="15" t="s">
        <v>3</v>
      </c>
      <c r="Y19" s="15" t="s">
        <v>41</v>
      </c>
      <c r="Z19" s="14" t="s">
        <v>43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41</v>
      </c>
      <c r="AK19" s="15" t="s">
        <v>3</v>
      </c>
      <c r="AL19" s="15" t="s">
        <v>41</v>
      </c>
      <c r="AM19" s="14" t="s">
        <v>43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41</v>
      </c>
      <c r="AX19" s="15" t="s">
        <v>3</v>
      </c>
      <c r="AY19" s="15" t="s">
        <v>41</v>
      </c>
      <c r="AZ19" s="14" t="s">
        <v>43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41</v>
      </c>
      <c r="BK19" s="15" t="s">
        <v>3</v>
      </c>
      <c r="BL19" s="15" t="s">
        <v>41</v>
      </c>
      <c r="BM19" s="14" t="s">
        <v>43</v>
      </c>
    </row>
    <row r="20" spans="1:65" x14ac:dyDescent="0.2">
      <c r="A20" s="7"/>
      <c r="B20" s="19"/>
      <c r="C20" s="21"/>
      <c r="D20" s="29" t="s">
        <v>14</v>
      </c>
      <c r="E20" s="29" t="s">
        <v>10</v>
      </c>
      <c r="F20" s="29" t="s">
        <v>10</v>
      </c>
      <c r="G20" s="29" t="s">
        <v>12</v>
      </c>
      <c r="H20" s="29" t="s">
        <v>62</v>
      </c>
      <c r="I20" s="21" t="s">
        <v>40</v>
      </c>
      <c r="J20" s="21" t="s">
        <v>42</v>
      </c>
      <c r="K20" s="21" t="s">
        <v>40</v>
      </c>
      <c r="L20" s="21" t="s">
        <v>40</v>
      </c>
      <c r="M20" s="20" t="s">
        <v>40</v>
      </c>
      <c r="N20" s="7"/>
      <c r="O20" s="19"/>
      <c r="P20" s="21"/>
      <c r="Q20" s="29" t="s">
        <v>14</v>
      </c>
      <c r="R20" s="29" t="s">
        <v>10</v>
      </c>
      <c r="S20" s="29" t="s">
        <v>10</v>
      </c>
      <c r="T20" s="29" t="s">
        <v>12</v>
      </c>
      <c r="U20" s="29" t="s">
        <v>62</v>
      </c>
      <c r="V20" s="21" t="s">
        <v>40</v>
      </c>
      <c r="W20" s="21" t="s">
        <v>42</v>
      </c>
      <c r="X20" s="21" t="s">
        <v>40</v>
      </c>
      <c r="Y20" s="21" t="s">
        <v>40</v>
      </c>
      <c r="Z20" s="20" t="s">
        <v>40</v>
      </c>
      <c r="AA20" s="7"/>
      <c r="AB20" s="19"/>
      <c r="AC20" s="21"/>
      <c r="AD20" s="29" t="s">
        <v>14</v>
      </c>
      <c r="AE20" s="29" t="s">
        <v>10</v>
      </c>
      <c r="AF20" s="29" t="s">
        <v>10</v>
      </c>
      <c r="AG20" s="29" t="s">
        <v>12</v>
      </c>
      <c r="AH20" s="29" t="s">
        <v>62</v>
      </c>
      <c r="AI20" s="21" t="s">
        <v>40</v>
      </c>
      <c r="AJ20" s="21" t="s">
        <v>42</v>
      </c>
      <c r="AK20" s="21" t="s">
        <v>40</v>
      </c>
      <c r="AL20" s="21" t="s">
        <v>40</v>
      </c>
      <c r="AM20" s="20" t="s">
        <v>40</v>
      </c>
      <c r="AO20" s="19"/>
      <c r="AP20" s="21"/>
      <c r="AQ20" s="29" t="s">
        <v>14</v>
      </c>
      <c r="AR20" s="29" t="s">
        <v>10</v>
      </c>
      <c r="AS20" s="29" t="s">
        <v>10</v>
      </c>
      <c r="AT20" s="29" t="s">
        <v>12</v>
      </c>
      <c r="AU20" s="29" t="s">
        <v>62</v>
      </c>
      <c r="AV20" s="21" t="s">
        <v>40</v>
      </c>
      <c r="AW20" s="21" t="s">
        <v>42</v>
      </c>
      <c r="AX20" s="21" t="s">
        <v>40</v>
      </c>
      <c r="AY20" s="21" t="s">
        <v>40</v>
      </c>
      <c r="AZ20" s="20" t="s">
        <v>40</v>
      </c>
      <c r="BA20" s="7"/>
      <c r="BB20" s="19"/>
      <c r="BC20" s="21"/>
      <c r="BD20" s="29" t="s">
        <v>14</v>
      </c>
      <c r="BE20" s="29" t="s">
        <v>10</v>
      </c>
      <c r="BF20" s="29" t="s">
        <v>10</v>
      </c>
      <c r="BG20" s="29" t="s">
        <v>12</v>
      </c>
      <c r="BH20" s="29" t="s">
        <v>62</v>
      </c>
      <c r="BI20" s="21" t="s">
        <v>40</v>
      </c>
      <c r="BJ20" s="21" t="s">
        <v>42</v>
      </c>
      <c r="BK20" s="21" t="s">
        <v>40</v>
      </c>
      <c r="BL20" s="21" t="s">
        <v>40</v>
      </c>
      <c r="BM20" s="20" t="s">
        <v>40</v>
      </c>
    </row>
    <row r="21" spans="1:65" x14ac:dyDescent="0.2">
      <c r="A21" s="7"/>
      <c r="B21" s="8" t="s">
        <v>1</v>
      </c>
      <c r="C21" s="11" t="s">
        <v>2</v>
      </c>
      <c r="D21" s="11" t="s">
        <v>15</v>
      </c>
      <c r="E21" s="11" t="s">
        <v>63</v>
      </c>
      <c r="F21" s="11" t="s">
        <v>11</v>
      </c>
      <c r="G21" s="12" t="s">
        <v>11</v>
      </c>
      <c r="H21" s="12" t="s">
        <v>13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15</v>
      </c>
      <c r="R21" s="11" t="s">
        <v>63</v>
      </c>
      <c r="S21" s="11" t="s">
        <v>11</v>
      </c>
      <c r="T21" s="12" t="s">
        <v>11</v>
      </c>
      <c r="U21" s="12" t="s">
        <v>13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15</v>
      </c>
      <c r="AE21" s="11" t="s">
        <v>63</v>
      </c>
      <c r="AF21" s="11" t="s">
        <v>11</v>
      </c>
      <c r="AG21" s="12" t="s">
        <v>11</v>
      </c>
      <c r="AH21" s="12" t="s">
        <v>13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15</v>
      </c>
      <c r="AR21" s="11" t="s">
        <v>63</v>
      </c>
      <c r="AS21" s="11" t="s">
        <v>11</v>
      </c>
      <c r="AT21" s="12" t="s">
        <v>11</v>
      </c>
      <c r="AU21" s="12" t="s">
        <v>13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15</v>
      </c>
      <c r="BE21" s="11" t="s">
        <v>63</v>
      </c>
      <c r="BF21" s="11" t="s">
        <v>11</v>
      </c>
      <c r="BG21" s="12" t="s">
        <v>11</v>
      </c>
      <c r="BH21" s="12" t="s">
        <v>13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110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30</v>
      </c>
      <c r="D23" s="21">
        <v>5299</v>
      </c>
      <c r="E23" s="21">
        <v>1283</v>
      </c>
      <c r="F23" s="21">
        <v>158</v>
      </c>
      <c r="G23" s="22">
        <f>F23/D23</f>
        <v>2.9816946593696925E-2</v>
      </c>
      <c r="H23" s="22">
        <f>F23/E23</f>
        <v>0.12314886983632112</v>
      </c>
      <c r="I23" s="21">
        <v>103</v>
      </c>
      <c r="J23" s="21">
        <v>24</v>
      </c>
      <c r="K23" s="21">
        <v>19</v>
      </c>
      <c r="L23" s="21">
        <v>11</v>
      </c>
      <c r="M23" s="20">
        <v>1</v>
      </c>
      <c r="N23" s="7"/>
      <c r="O23" s="19">
        <v>1</v>
      </c>
      <c r="P23" s="20" t="s">
        <v>30</v>
      </c>
      <c r="Q23" s="19">
        <v>3779</v>
      </c>
      <c r="R23" s="21">
        <v>845</v>
      </c>
      <c r="S23" s="21">
        <v>93</v>
      </c>
      <c r="T23" s="22">
        <f>S23/Q23</f>
        <v>2.4609685101878803E-2</v>
      </c>
      <c r="U23" s="22">
        <f>S23/R23</f>
        <v>0.11005917159763313</v>
      </c>
      <c r="V23" s="21">
        <v>67</v>
      </c>
      <c r="W23" s="21">
        <v>5</v>
      </c>
      <c r="X23" s="21">
        <v>14</v>
      </c>
      <c r="Y23" s="21">
        <v>7</v>
      </c>
      <c r="Z23" s="20">
        <v>0</v>
      </c>
      <c r="AA23" s="7"/>
      <c r="AB23" s="19">
        <v>1</v>
      </c>
      <c r="AC23" s="20" t="s">
        <v>30</v>
      </c>
      <c r="AD23" s="21">
        <v>1341</v>
      </c>
      <c r="AE23" s="21">
        <v>385</v>
      </c>
      <c r="AF23" s="21">
        <v>65</v>
      </c>
      <c r="AG23" s="22">
        <f>AF23/AD23</f>
        <v>4.8471290082028336E-2</v>
      </c>
      <c r="AH23" s="22">
        <f>AF23/AE23</f>
        <v>0.16883116883116883</v>
      </c>
      <c r="AI23" s="21">
        <v>36</v>
      </c>
      <c r="AJ23" s="21">
        <v>19</v>
      </c>
      <c r="AK23" s="21">
        <v>5</v>
      </c>
      <c r="AL23" s="21">
        <v>4</v>
      </c>
      <c r="AM23" s="20">
        <v>1</v>
      </c>
      <c r="AO23" s="19">
        <v>1</v>
      </c>
      <c r="AP23" s="20" t="s">
        <v>30</v>
      </c>
      <c r="AQ23" s="21">
        <v>133</v>
      </c>
      <c r="AR23" s="21">
        <v>43</v>
      </c>
      <c r="AS23" s="21">
        <v>0</v>
      </c>
      <c r="AT23" s="22">
        <f>AS23/AQ23</f>
        <v>0</v>
      </c>
      <c r="AU23" s="22">
        <f>AS23/AR23</f>
        <v>0</v>
      </c>
      <c r="AV23" s="21">
        <v>0</v>
      </c>
      <c r="AW23" s="21">
        <v>0</v>
      </c>
      <c r="AX23" s="21">
        <v>0</v>
      </c>
      <c r="AY23" s="21">
        <v>0</v>
      </c>
      <c r="AZ23" s="20">
        <v>0</v>
      </c>
      <c r="BA23" s="7"/>
      <c r="BB23" s="19">
        <v>1</v>
      </c>
      <c r="BC23" s="20" t="s">
        <v>30</v>
      </c>
      <c r="BD23" s="21">
        <v>46</v>
      </c>
      <c r="BE23" s="21">
        <v>10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31</v>
      </c>
      <c r="D24" s="21">
        <v>5299</v>
      </c>
      <c r="E24" s="21">
        <v>1634</v>
      </c>
      <c r="F24" s="21">
        <v>165</v>
      </c>
      <c r="G24" s="22">
        <f t="shared" ref="G24:G26" si="10">F24/D24</f>
        <v>3.1137950556708812E-2</v>
      </c>
      <c r="H24" s="22">
        <f t="shared" ref="H24:H26" si="11">F24/E24</f>
        <v>0.10097919216646267</v>
      </c>
      <c r="I24" s="21">
        <v>107</v>
      </c>
      <c r="J24" s="21">
        <v>25</v>
      </c>
      <c r="K24" s="21">
        <v>19</v>
      </c>
      <c r="L24" s="21">
        <v>13</v>
      </c>
      <c r="M24" s="20">
        <v>1</v>
      </c>
      <c r="N24" s="7"/>
      <c r="O24" s="19">
        <v>2</v>
      </c>
      <c r="P24" s="20" t="s">
        <v>31</v>
      </c>
      <c r="Q24" s="19">
        <v>3779</v>
      </c>
      <c r="R24" s="21">
        <v>1052</v>
      </c>
      <c r="S24" s="21">
        <v>96</v>
      </c>
      <c r="T24" s="22">
        <f t="shared" ref="T24:T26" si="12">S24/Q24</f>
        <v>2.540354591161683E-2</v>
      </c>
      <c r="U24" s="22">
        <f t="shared" ref="U24:U26" si="13">S24/R24</f>
        <v>9.125475285171103E-2</v>
      </c>
      <c r="V24" s="21">
        <v>69</v>
      </c>
      <c r="W24" s="21">
        <v>5</v>
      </c>
      <c r="X24" s="21">
        <v>14</v>
      </c>
      <c r="Y24" s="21">
        <v>8</v>
      </c>
      <c r="Z24" s="20">
        <v>0</v>
      </c>
      <c r="AA24" s="7"/>
      <c r="AB24" s="19">
        <v>2</v>
      </c>
      <c r="AC24" s="20" t="s">
        <v>31</v>
      </c>
      <c r="AD24" s="21">
        <v>1341</v>
      </c>
      <c r="AE24" s="21">
        <v>516</v>
      </c>
      <c r="AF24" s="21">
        <v>69</v>
      </c>
      <c r="AG24" s="22">
        <f t="shared" ref="AG24:AG26" si="14">AF24/AD24</f>
        <v>5.145413870246085E-2</v>
      </c>
      <c r="AH24" s="22">
        <f t="shared" ref="AH24:AH26" si="15">AF24/AE24</f>
        <v>0.13372093023255813</v>
      </c>
      <c r="AI24" s="21">
        <v>38</v>
      </c>
      <c r="AJ24" s="21">
        <v>20</v>
      </c>
      <c r="AK24" s="21">
        <v>5</v>
      </c>
      <c r="AL24" s="21">
        <v>5</v>
      </c>
      <c r="AM24" s="20">
        <v>1</v>
      </c>
      <c r="AO24" s="19">
        <v>2</v>
      </c>
      <c r="AP24" s="20" t="s">
        <v>31</v>
      </c>
      <c r="AQ24" s="21">
        <v>133</v>
      </c>
      <c r="AR24" s="21">
        <v>52</v>
      </c>
      <c r="AS24" s="21">
        <v>0</v>
      </c>
      <c r="AT24" s="22">
        <f t="shared" ref="AT24:AT26" si="16">AS24/AQ24</f>
        <v>0</v>
      </c>
      <c r="AU24" s="22">
        <f t="shared" ref="AU24:AU26" si="17">AS24/AR24</f>
        <v>0</v>
      </c>
      <c r="AV24" s="21">
        <v>0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31</v>
      </c>
      <c r="BD24" s="21">
        <v>46</v>
      </c>
      <c r="BE24" s="21">
        <v>14</v>
      </c>
      <c r="BF24" s="21">
        <v>0</v>
      </c>
      <c r="BG24" s="22">
        <f t="shared" ref="BG24:BG26" si="18">BF24/BD24</f>
        <v>0</v>
      </c>
      <c r="BH24" s="22">
        <f t="shared" ref="BH24:BH26" si="19"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32</v>
      </c>
      <c r="D25" s="21">
        <v>5299</v>
      </c>
      <c r="E25" s="21">
        <v>2773</v>
      </c>
      <c r="F25" s="21">
        <v>183</v>
      </c>
      <c r="G25" s="22">
        <f t="shared" si="10"/>
        <v>3.4534817890167956E-2</v>
      </c>
      <c r="H25" s="22">
        <f t="shared" si="11"/>
        <v>6.5993508835196543E-2</v>
      </c>
      <c r="I25" s="21">
        <v>116</v>
      </c>
      <c r="J25" s="21">
        <v>29</v>
      </c>
      <c r="K25" s="21">
        <v>23</v>
      </c>
      <c r="L25" s="21">
        <v>14</v>
      </c>
      <c r="M25" s="20">
        <v>1</v>
      </c>
      <c r="N25" s="7"/>
      <c r="O25" s="19">
        <v>3</v>
      </c>
      <c r="P25" s="20" t="s">
        <v>32</v>
      </c>
      <c r="Q25" s="19">
        <v>3779</v>
      </c>
      <c r="R25" s="21">
        <v>1716</v>
      </c>
      <c r="S25" s="21">
        <v>105</v>
      </c>
      <c r="T25" s="22">
        <f t="shared" si="12"/>
        <v>2.7785128340830908E-2</v>
      </c>
      <c r="U25" s="22">
        <f t="shared" si="13"/>
        <v>6.1188811188811192E-2</v>
      </c>
      <c r="V25" s="21">
        <v>76</v>
      </c>
      <c r="W25" s="21">
        <v>6</v>
      </c>
      <c r="X25" s="21">
        <v>15</v>
      </c>
      <c r="Y25" s="21">
        <v>8</v>
      </c>
      <c r="Z25" s="20">
        <v>0</v>
      </c>
      <c r="AA25" s="7"/>
      <c r="AB25" s="19">
        <v>3</v>
      </c>
      <c r="AC25" s="20" t="s">
        <v>32</v>
      </c>
      <c r="AD25" s="21">
        <v>1341</v>
      </c>
      <c r="AE25" s="21">
        <v>952</v>
      </c>
      <c r="AF25" s="21">
        <v>78</v>
      </c>
      <c r="AG25" s="22">
        <f t="shared" si="14"/>
        <v>5.8165548098434001E-2</v>
      </c>
      <c r="AH25" s="22">
        <f t="shared" si="15"/>
        <v>8.1932773109243698E-2</v>
      </c>
      <c r="AI25" s="21">
        <v>40</v>
      </c>
      <c r="AJ25" s="21">
        <v>23</v>
      </c>
      <c r="AK25" s="21">
        <v>8</v>
      </c>
      <c r="AL25" s="21">
        <v>6</v>
      </c>
      <c r="AM25" s="20">
        <v>1</v>
      </c>
      <c r="AO25" s="19">
        <v>3</v>
      </c>
      <c r="AP25" s="20" t="s">
        <v>32</v>
      </c>
      <c r="AQ25" s="21">
        <v>133</v>
      </c>
      <c r="AR25" s="21">
        <v>71</v>
      </c>
      <c r="AS25" s="21">
        <v>0</v>
      </c>
      <c r="AT25" s="22">
        <f t="shared" si="16"/>
        <v>0</v>
      </c>
      <c r="AU25" s="22">
        <f t="shared" si="17"/>
        <v>0</v>
      </c>
      <c r="AV25" s="21">
        <v>0</v>
      </c>
      <c r="AW25" s="21">
        <v>0</v>
      </c>
      <c r="AX25" s="21">
        <v>0</v>
      </c>
      <c r="AY25" s="21">
        <v>0</v>
      </c>
      <c r="AZ25" s="20">
        <v>0</v>
      </c>
      <c r="BA25" s="7"/>
      <c r="BB25" s="19">
        <v>3</v>
      </c>
      <c r="BC25" s="20" t="s">
        <v>32</v>
      </c>
      <c r="BD25" s="21">
        <v>46</v>
      </c>
      <c r="BE25" s="21">
        <v>34</v>
      </c>
      <c r="BF25" s="21">
        <v>0</v>
      </c>
      <c r="BG25" s="22">
        <f t="shared" si="18"/>
        <v>0</v>
      </c>
      <c r="BH25" s="22">
        <f t="shared" si="19"/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33</v>
      </c>
      <c r="D26" s="16">
        <v>5299</v>
      </c>
      <c r="E26" s="16">
        <v>4956</v>
      </c>
      <c r="F26" s="16">
        <v>206</v>
      </c>
      <c r="G26" s="24">
        <f t="shared" si="10"/>
        <v>3.8875259482921302E-2</v>
      </c>
      <c r="H26" s="24">
        <f t="shared" si="11"/>
        <v>4.1565778853914444E-2</v>
      </c>
      <c r="I26" s="16">
        <v>121</v>
      </c>
      <c r="J26" s="16">
        <v>37</v>
      </c>
      <c r="K26" s="16">
        <v>33</v>
      </c>
      <c r="L26" s="16">
        <v>14</v>
      </c>
      <c r="M26" s="17">
        <v>1</v>
      </c>
      <c r="N26" s="7"/>
      <c r="O26" s="23">
        <v>4</v>
      </c>
      <c r="P26" s="17" t="s">
        <v>33</v>
      </c>
      <c r="Q26" s="23">
        <v>3779</v>
      </c>
      <c r="R26" s="16">
        <v>3498</v>
      </c>
      <c r="S26" s="16">
        <v>116</v>
      </c>
      <c r="T26" s="24">
        <f t="shared" si="12"/>
        <v>3.0695951309870337E-2</v>
      </c>
      <c r="U26" s="24">
        <f t="shared" si="13"/>
        <v>3.3161806746712409E-2</v>
      </c>
      <c r="V26" s="16">
        <v>79</v>
      </c>
      <c r="W26" s="16">
        <v>9</v>
      </c>
      <c r="X26" s="16">
        <v>20</v>
      </c>
      <c r="Y26" s="16">
        <v>8</v>
      </c>
      <c r="Z26" s="17">
        <v>0</v>
      </c>
      <c r="AA26" s="7"/>
      <c r="AB26" s="23">
        <v>4</v>
      </c>
      <c r="AC26" s="17" t="s">
        <v>33</v>
      </c>
      <c r="AD26" s="16">
        <v>1341</v>
      </c>
      <c r="AE26" s="16">
        <v>1290</v>
      </c>
      <c r="AF26" s="16">
        <v>90</v>
      </c>
      <c r="AG26" s="24">
        <f t="shared" si="14"/>
        <v>6.7114093959731544E-2</v>
      </c>
      <c r="AH26" s="24">
        <f t="shared" si="15"/>
        <v>6.9767441860465115E-2</v>
      </c>
      <c r="AI26" s="16">
        <v>42</v>
      </c>
      <c r="AJ26" s="16">
        <v>28</v>
      </c>
      <c r="AK26" s="16">
        <v>13</v>
      </c>
      <c r="AL26" s="16">
        <v>6</v>
      </c>
      <c r="AM26" s="17">
        <v>1</v>
      </c>
      <c r="AO26" s="23">
        <v>4</v>
      </c>
      <c r="AP26" s="17" t="s">
        <v>33</v>
      </c>
      <c r="AQ26" s="16">
        <v>133</v>
      </c>
      <c r="AR26" s="16">
        <v>122</v>
      </c>
      <c r="AS26" s="16">
        <v>0</v>
      </c>
      <c r="AT26" s="24">
        <f t="shared" si="16"/>
        <v>0</v>
      </c>
      <c r="AU26" s="24">
        <f t="shared" si="17"/>
        <v>0</v>
      </c>
      <c r="AV26" s="16">
        <v>0</v>
      </c>
      <c r="AW26" s="16">
        <v>0</v>
      </c>
      <c r="AX26" s="16">
        <v>0</v>
      </c>
      <c r="AY26" s="16">
        <v>0</v>
      </c>
      <c r="AZ26" s="17">
        <v>0</v>
      </c>
      <c r="BA26" s="7"/>
      <c r="BB26" s="23">
        <v>4</v>
      </c>
      <c r="BC26" s="17" t="s">
        <v>33</v>
      </c>
      <c r="BD26" s="16">
        <v>46</v>
      </c>
      <c r="BE26" s="16">
        <v>46</v>
      </c>
      <c r="BF26" s="16">
        <v>0</v>
      </c>
      <c r="BG26" s="24">
        <f t="shared" si="18"/>
        <v>0</v>
      </c>
      <c r="BH26" s="24">
        <f t="shared" si="19"/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25</v>
      </c>
      <c r="C32" s="2"/>
      <c r="D32" s="2"/>
      <c r="E32" s="2"/>
      <c r="F32" s="2"/>
      <c r="G32" s="2"/>
      <c r="H32" s="3" t="str">
        <f>$H$2</f>
        <v>DOE SNOPR (GTI Scenario 0.55)</v>
      </c>
      <c r="I32" s="2"/>
      <c r="J32" s="2"/>
      <c r="K32" s="2"/>
      <c r="L32" s="2"/>
      <c r="M32" s="4"/>
      <c r="O32" s="1" t="s">
        <v>26</v>
      </c>
      <c r="P32" s="2"/>
      <c r="Q32" s="2"/>
      <c r="R32" s="2"/>
      <c r="S32" s="2"/>
      <c r="T32" s="2"/>
      <c r="U32" s="3" t="str">
        <f>$H$2</f>
        <v>DOE SNOPR (GTI Scenario 0.55)</v>
      </c>
      <c r="V32" s="2"/>
      <c r="W32" s="2"/>
      <c r="X32" s="2"/>
      <c r="Y32" s="2"/>
      <c r="Z32" s="4"/>
      <c r="AB32" s="1" t="s">
        <v>22</v>
      </c>
      <c r="AC32" s="2"/>
      <c r="AD32" s="2"/>
      <c r="AE32" s="2"/>
      <c r="AF32" s="2"/>
      <c r="AG32" s="2"/>
      <c r="AH32" s="3" t="str">
        <f>$H$2</f>
        <v>DOE SNOPR (GTI Scenario 0.55)</v>
      </c>
      <c r="AI32" s="2"/>
      <c r="AJ32" s="2"/>
      <c r="AK32" s="2"/>
      <c r="AL32" s="2"/>
      <c r="AM32" s="4"/>
      <c r="AO32" s="1" t="s">
        <v>29</v>
      </c>
      <c r="AP32" s="2"/>
      <c r="AQ32" s="2"/>
      <c r="AR32" s="2"/>
      <c r="AS32" s="2"/>
      <c r="AT32" s="2"/>
      <c r="AU32" s="3" t="str">
        <f>$H$2</f>
        <v>DOE SNOPR (GTI Scenario 0.55)</v>
      </c>
      <c r="AV32" s="2"/>
      <c r="AW32" s="2"/>
      <c r="AX32" s="2"/>
      <c r="AY32" s="2"/>
      <c r="AZ32" s="4"/>
      <c r="BB32" s="1" t="s">
        <v>24</v>
      </c>
      <c r="BC32" s="2"/>
      <c r="BD32" s="2"/>
      <c r="BE32" s="2"/>
      <c r="BF32" s="2"/>
      <c r="BG32" s="2"/>
      <c r="BH32" s="3" t="str">
        <f>$H$2</f>
        <v>DOE SNOPR (GTI Scenario 0.55)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25" t="s">
        <v>4</v>
      </c>
      <c r="J33" s="125"/>
      <c r="K33" s="125"/>
      <c r="L33" s="125"/>
      <c r="M33" s="126"/>
      <c r="N33" s="6"/>
      <c r="O33" s="10"/>
      <c r="P33" s="6"/>
      <c r="Q33" s="6"/>
      <c r="R33" s="6"/>
      <c r="S33" s="6"/>
      <c r="T33" s="6"/>
      <c r="U33" s="6"/>
      <c r="V33" s="125" t="s">
        <v>4</v>
      </c>
      <c r="W33" s="125"/>
      <c r="X33" s="125"/>
      <c r="Y33" s="125"/>
      <c r="Z33" s="126"/>
      <c r="AB33" s="10"/>
      <c r="AC33" s="6"/>
      <c r="AD33" s="6"/>
      <c r="AE33" s="6"/>
      <c r="AF33" s="6"/>
      <c r="AG33" s="6"/>
      <c r="AH33" s="6"/>
      <c r="AI33" s="125" t="s">
        <v>4</v>
      </c>
      <c r="AJ33" s="125"/>
      <c r="AK33" s="125"/>
      <c r="AL33" s="125"/>
      <c r="AM33" s="126"/>
      <c r="AO33" s="10"/>
      <c r="AP33" s="6"/>
      <c r="AQ33" s="6"/>
      <c r="AR33" s="6"/>
      <c r="AS33" s="6"/>
      <c r="AT33" s="6"/>
      <c r="AU33" s="6"/>
      <c r="AV33" s="125" t="s">
        <v>4</v>
      </c>
      <c r="AW33" s="125"/>
      <c r="AX33" s="125"/>
      <c r="AY33" s="125"/>
      <c r="AZ33" s="126"/>
      <c r="BB33" s="10"/>
      <c r="BC33" s="6"/>
      <c r="BD33" s="6"/>
      <c r="BE33" s="6"/>
      <c r="BF33" s="6"/>
      <c r="BG33" s="6"/>
      <c r="BH33" s="6"/>
      <c r="BI33" s="125" t="s">
        <v>4</v>
      </c>
      <c r="BJ33" s="125"/>
      <c r="BK33" s="125"/>
      <c r="BL33" s="125"/>
      <c r="BM33" s="126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41</v>
      </c>
      <c r="K34" s="15" t="s">
        <v>3</v>
      </c>
      <c r="L34" s="15" t="s">
        <v>41</v>
      </c>
      <c r="M34" s="14" t="s">
        <v>43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41</v>
      </c>
      <c r="X34" s="15" t="s">
        <v>3</v>
      </c>
      <c r="Y34" s="15" t="s">
        <v>41</v>
      </c>
      <c r="Z34" s="14" t="s">
        <v>43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41</v>
      </c>
      <c r="AK34" s="15" t="s">
        <v>3</v>
      </c>
      <c r="AL34" s="15" t="s">
        <v>41</v>
      </c>
      <c r="AM34" s="14" t="s">
        <v>43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41</v>
      </c>
      <c r="AX34" s="15" t="s">
        <v>3</v>
      </c>
      <c r="AY34" s="15" t="s">
        <v>41</v>
      </c>
      <c r="AZ34" s="14" t="s">
        <v>43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41</v>
      </c>
      <c r="BK34" s="15" t="s">
        <v>3</v>
      </c>
      <c r="BL34" s="15" t="s">
        <v>41</v>
      </c>
      <c r="BM34" s="14" t="s">
        <v>43</v>
      </c>
    </row>
    <row r="35" spans="2:65" x14ac:dyDescent="0.2">
      <c r="B35" s="19"/>
      <c r="C35" s="21"/>
      <c r="D35" s="29" t="s">
        <v>14</v>
      </c>
      <c r="E35" s="29" t="s">
        <v>10</v>
      </c>
      <c r="F35" s="29" t="s">
        <v>10</v>
      </c>
      <c r="G35" s="29" t="s">
        <v>12</v>
      </c>
      <c r="H35" s="29" t="s">
        <v>62</v>
      </c>
      <c r="I35" s="21" t="s">
        <v>40</v>
      </c>
      <c r="J35" s="21" t="s">
        <v>42</v>
      </c>
      <c r="K35" s="21" t="s">
        <v>40</v>
      </c>
      <c r="L35" s="21" t="s">
        <v>40</v>
      </c>
      <c r="M35" s="20" t="s">
        <v>40</v>
      </c>
      <c r="N35" s="7"/>
      <c r="O35" s="19"/>
      <c r="P35" s="21"/>
      <c r="Q35" s="29" t="s">
        <v>14</v>
      </c>
      <c r="R35" s="29" t="s">
        <v>10</v>
      </c>
      <c r="S35" s="29" t="s">
        <v>10</v>
      </c>
      <c r="T35" s="29" t="s">
        <v>12</v>
      </c>
      <c r="U35" s="29" t="s">
        <v>62</v>
      </c>
      <c r="V35" s="21" t="s">
        <v>40</v>
      </c>
      <c r="W35" s="21" t="s">
        <v>42</v>
      </c>
      <c r="X35" s="21" t="s">
        <v>40</v>
      </c>
      <c r="Y35" s="21" t="s">
        <v>40</v>
      </c>
      <c r="Z35" s="20" t="s">
        <v>40</v>
      </c>
      <c r="AA35" s="7"/>
      <c r="AB35" s="19"/>
      <c r="AC35" s="21"/>
      <c r="AD35" s="29" t="s">
        <v>14</v>
      </c>
      <c r="AE35" s="29" t="s">
        <v>10</v>
      </c>
      <c r="AF35" s="29" t="s">
        <v>10</v>
      </c>
      <c r="AG35" s="29" t="s">
        <v>12</v>
      </c>
      <c r="AH35" s="29" t="s">
        <v>62</v>
      </c>
      <c r="AI35" s="21" t="s">
        <v>40</v>
      </c>
      <c r="AJ35" s="21" t="s">
        <v>42</v>
      </c>
      <c r="AK35" s="21" t="s">
        <v>40</v>
      </c>
      <c r="AL35" s="21" t="s">
        <v>40</v>
      </c>
      <c r="AM35" s="20" t="s">
        <v>40</v>
      </c>
      <c r="AO35" s="19"/>
      <c r="AP35" s="21"/>
      <c r="AQ35" s="29" t="s">
        <v>14</v>
      </c>
      <c r="AR35" s="29" t="s">
        <v>10</v>
      </c>
      <c r="AS35" s="29" t="s">
        <v>10</v>
      </c>
      <c r="AT35" s="29" t="s">
        <v>12</v>
      </c>
      <c r="AU35" s="29" t="s">
        <v>62</v>
      </c>
      <c r="AV35" s="21" t="s">
        <v>40</v>
      </c>
      <c r="AW35" s="21" t="s">
        <v>42</v>
      </c>
      <c r="AX35" s="21" t="s">
        <v>40</v>
      </c>
      <c r="AY35" s="21" t="s">
        <v>40</v>
      </c>
      <c r="AZ35" s="20" t="s">
        <v>40</v>
      </c>
      <c r="BA35" s="7"/>
      <c r="BB35" s="19"/>
      <c r="BC35" s="21"/>
      <c r="BD35" s="29" t="s">
        <v>14</v>
      </c>
      <c r="BE35" s="29" t="s">
        <v>10</v>
      </c>
      <c r="BF35" s="29" t="s">
        <v>10</v>
      </c>
      <c r="BG35" s="29" t="s">
        <v>12</v>
      </c>
      <c r="BH35" s="29" t="s">
        <v>62</v>
      </c>
      <c r="BI35" s="21" t="s">
        <v>40</v>
      </c>
      <c r="BJ35" s="21" t="s">
        <v>42</v>
      </c>
      <c r="BK35" s="21" t="s">
        <v>40</v>
      </c>
      <c r="BL35" s="21" t="s">
        <v>40</v>
      </c>
      <c r="BM35" s="20" t="s">
        <v>40</v>
      </c>
    </row>
    <row r="36" spans="2:65" x14ac:dyDescent="0.2">
      <c r="B36" s="8" t="s">
        <v>1</v>
      </c>
      <c r="C36" s="11" t="s">
        <v>2</v>
      </c>
      <c r="D36" s="11" t="s">
        <v>15</v>
      </c>
      <c r="E36" s="11" t="s">
        <v>63</v>
      </c>
      <c r="F36" s="11" t="s">
        <v>11</v>
      </c>
      <c r="G36" s="12" t="s">
        <v>11</v>
      </c>
      <c r="H36" s="12" t="s">
        <v>13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15</v>
      </c>
      <c r="R36" s="11" t="s">
        <v>63</v>
      </c>
      <c r="S36" s="11" t="s">
        <v>11</v>
      </c>
      <c r="T36" s="12" t="s">
        <v>11</v>
      </c>
      <c r="U36" s="12" t="s">
        <v>13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15</v>
      </c>
      <c r="AE36" s="11" t="s">
        <v>63</v>
      </c>
      <c r="AF36" s="11" t="s">
        <v>11</v>
      </c>
      <c r="AG36" s="12" t="s">
        <v>11</v>
      </c>
      <c r="AH36" s="12" t="s">
        <v>13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15</v>
      </c>
      <c r="AR36" s="11" t="s">
        <v>63</v>
      </c>
      <c r="AS36" s="11" t="s">
        <v>11</v>
      </c>
      <c r="AT36" s="12" t="s">
        <v>11</v>
      </c>
      <c r="AU36" s="12" t="s">
        <v>13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15</v>
      </c>
      <c r="BE36" s="11" t="s">
        <v>63</v>
      </c>
      <c r="BF36" s="11" t="s">
        <v>11</v>
      </c>
      <c r="BG36" s="12" t="s">
        <v>11</v>
      </c>
      <c r="BH36" s="12" t="s">
        <v>13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30</v>
      </c>
      <c r="D38" s="21">
        <v>4701</v>
      </c>
      <c r="E38" s="21">
        <v>2183</v>
      </c>
      <c r="F38" s="21">
        <v>478</v>
      </c>
      <c r="G38" s="22">
        <f>F38/D38</f>
        <v>0.10168049351201872</v>
      </c>
      <c r="H38" s="22">
        <f>F38/E38</f>
        <v>0.2189647274393037</v>
      </c>
      <c r="I38" s="21">
        <v>366</v>
      </c>
      <c r="J38" s="21">
        <v>29</v>
      </c>
      <c r="K38" s="21">
        <v>62</v>
      </c>
      <c r="L38" s="21">
        <v>12</v>
      </c>
      <c r="M38" s="20">
        <v>9</v>
      </c>
      <c r="N38" s="7"/>
      <c r="O38" s="19">
        <v>1</v>
      </c>
      <c r="P38" s="20" t="s">
        <v>30</v>
      </c>
      <c r="Q38" s="13">
        <v>3462</v>
      </c>
      <c r="R38" s="15">
        <v>1544</v>
      </c>
      <c r="S38" s="15">
        <v>405</v>
      </c>
      <c r="T38" s="28">
        <f>S38/Q38</f>
        <v>0.1169844020797227</v>
      </c>
      <c r="U38" s="28">
        <f>S38/R38</f>
        <v>0.26230569948186527</v>
      </c>
      <c r="V38" s="15">
        <v>318</v>
      </c>
      <c r="W38" s="15">
        <v>11</v>
      </c>
      <c r="X38" s="15">
        <v>61</v>
      </c>
      <c r="Y38" s="15">
        <v>8</v>
      </c>
      <c r="Z38" s="14">
        <v>7</v>
      </c>
      <c r="AA38" s="7"/>
      <c r="AB38" s="19">
        <v>1</v>
      </c>
      <c r="AC38" s="20" t="s">
        <v>30</v>
      </c>
      <c r="AD38" s="21">
        <v>1135</v>
      </c>
      <c r="AE38" s="21">
        <v>579</v>
      </c>
      <c r="AF38" s="21">
        <v>73</v>
      </c>
      <c r="AG38" s="22">
        <f>AF38/AD38</f>
        <v>6.4317180616740091E-2</v>
      </c>
      <c r="AH38" s="22">
        <f>AF38/AE38</f>
        <v>0.12607944732297063</v>
      </c>
      <c r="AI38" s="21">
        <v>48</v>
      </c>
      <c r="AJ38" s="21">
        <v>18</v>
      </c>
      <c r="AK38" s="21">
        <v>1</v>
      </c>
      <c r="AL38" s="21">
        <v>4</v>
      </c>
      <c r="AM38" s="20">
        <v>2</v>
      </c>
      <c r="AO38" s="19">
        <v>1</v>
      </c>
      <c r="AP38" s="20" t="s">
        <v>30</v>
      </c>
      <c r="AQ38" s="21">
        <v>78</v>
      </c>
      <c r="AR38" s="21">
        <v>43</v>
      </c>
      <c r="AS38" s="21">
        <v>0</v>
      </c>
      <c r="AT38" s="22">
        <f>AS38/AQ38</f>
        <v>0</v>
      </c>
      <c r="AU38" s="22">
        <f>AS38/AR38</f>
        <v>0</v>
      </c>
      <c r="AV38" s="21">
        <v>0</v>
      </c>
      <c r="AW38" s="21">
        <v>0</v>
      </c>
      <c r="AX38" s="21">
        <v>0</v>
      </c>
      <c r="AY38" s="21">
        <v>0</v>
      </c>
      <c r="AZ38" s="20">
        <v>0</v>
      </c>
      <c r="BA38" s="7"/>
      <c r="BB38" s="19">
        <v>1</v>
      </c>
      <c r="BC38" s="20" t="s">
        <v>30</v>
      </c>
      <c r="BD38" s="21">
        <v>26</v>
      </c>
      <c r="BE38" s="21">
        <v>17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31</v>
      </c>
      <c r="D39" s="21">
        <v>4701</v>
      </c>
      <c r="E39" s="21">
        <v>2384</v>
      </c>
      <c r="F39" s="21">
        <v>528</v>
      </c>
      <c r="G39" s="22">
        <f t="shared" ref="G39:G41" si="20">F39/D39</f>
        <v>0.11231652839821314</v>
      </c>
      <c r="H39" s="22">
        <f t="shared" ref="H39:H41" si="21">F39/E39</f>
        <v>0.22147651006711411</v>
      </c>
      <c r="I39" s="21">
        <v>412</v>
      </c>
      <c r="J39" s="21">
        <v>31</v>
      </c>
      <c r="K39" s="21">
        <v>63</v>
      </c>
      <c r="L39" s="21">
        <v>13</v>
      </c>
      <c r="M39" s="20">
        <v>9</v>
      </c>
      <c r="N39" s="7"/>
      <c r="O39" s="19">
        <v>2</v>
      </c>
      <c r="P39" s="20" t="s">
        <v>31</v>
      </c>
      <c r="Q39" s="19">
        <v>3462</v>
      </c>
      <c r="R39" s="21">
        <v>1673</v>
      </c>
      <c r="S39" s="21">
        <v>450</v>
      </c>
      <c r="T39" s="22">
        <f t="shared" ref="T39:T41" si="22">S39/Q39</f>
        <v>0.12998266897746968</v>
      </c>
      <c r="U39" s="22">
        <f t="shared" ref="U39:U41" si="23">S39/R39</f>
        <v>0.26897788404064554</v>
      </c>
      <c r="V39" s="21">
        <v>360</v>
      </c>
      <c r="W39" s="21">
        <v>12</v>
      </c>
      <c r="X39" s="21">
        <v>62</v>
      </c>
      <c r="Y39" s="21">
        <v>9</v>
      </c>
      <c r="Z39" s="20">
        <v>7</v>
      </c>
      <c r="AA39" s="7"/>
      <c r="AB39" s="19">
        <v>2</v>
      </c>
      <c r="AC39" s="20" t="s">
        <v>31</v>
      </c>
      <c r="AD39" s="21">
        <v>1135</v>
      </c>
      <c r="AE39" s="21">
        <v>647</v>
      </c>
      <c r="AF39" s="21">
        <v>78</v>
      </c>
      <c r="AG39" s="22">
        <f t="shared" ref="AG39:AG41" si="24">AF39/AD39</f>
        <v>6.8722466960352419E-2</v>
      </c>
      <c r="AH39" s="22">
        <f t="shared" ref="AH39:AH41" si="25">AF39/AE39</f>
        <v>0.12055641421947449</v>
      </c>
      <c r="AI39" s="21">
        <v>52</v>
      </c>
      <c r="AJ39" s="21">
        <v>19</v>
      </c>
      <c r="AK39" s="21">
        <v>1</v>
      </c>
      <c r="AL39" s="21">
        <v>4</v>
      </c>
      <c r="AM39" s="20">
        <v>2</v>
      </c>
      <c r="AO39" s="19">
        <v>2</v>
      </c>
      <c r="AP39" s="20" t="s">
        <v>31</v>
      </c>
      <c r="AQ39" s="21">
        <v>78</v>
      </c>
      <c r="AR39" s="21">
        <v>46</v>
      </c>
      <c r="AS39" s="21">
        <v>0</v>
      </c>
      <c r="AT39" s="22">
        <f t="shared" ref="AT39:AT41" si="26">AS39/AQ39</f>
        <v>0</v>
      </c>
      <c r="AU39" s="22">
        <f t="shared" ref="AU39:AU41" si="27">AS39/AR39</f>
        <v>0</v>
      </c>
      <c r="AV39" s="21">
        <v>0</v>
      </c>
      <c r="AW39" s="21">
        <v>0</v>
      </c>
      <c r="AX39" s="21">
        <v>0</v>
      </c>
      <c r="AY39" s="21">
        <v>0</v>
      </c>
      <c r="AZ39" s="20">
        <v>0</v>
      </c>
      <c r="BA39" s="7"/>
      <c r="BB39" s="19">
        <v>2</v>
      </c>
      <c r="BC39" s="20" t="s">
        <v>31</v>
      </c>
      <c r="BD39" s="21">
        <v>26</v>
      </c>
      <c r="BE39" s="21">
        <v>18</v>
      </c>
      <c r="BF39" s="21">
        <v>0</v>
      </c>
      <c r="BG39" s="22">
        <f t="shared" ref="BG39:BG41" si="28">BF39/BD39</f>
        <v>0</v>
      </c>
      <c r="BH39" s="22">
        <f t="shared" ref="BH39:BH41" si="29"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32</v>
      </c>
      <c r="D40" s="21">
        <v>4701</v>
      </c>
      <c r="E40" s="21">
        <v>3192</v>
      </c>
      <c r="F40" s="21">
        <v>663</v>
      </c>
      <c r="G40" s="22">
        <f t="shared" si="20"/>
        <v>0.14103382259093811</v>
      </c>
      <c r="H40" s="22">
        <f t="shared" si="21"/>
        <v>0.20770676691729323</v>
      </c>
      <c r="I40" s="21">
        <v>539</v>
      </c>
      <c r="J40" s="21">
        <v>38</v>
      </c>
      <c r="K40" s="21">
        <v>69</v>
      </c>
      <c r="L40" s="21">
        <v>10</v>
      </c>
      <c r="M40" s="20">
        <v>7</v>
      </c>
      <c r="N40" s="7"/>
      <c r="O40" s="19">
        <v>3</v>
      </c>
      <c r="P40" s="20" t="s">
        <v>32</v>
      </c>
      <c r="Q40" s="19">
        <v>3462</v>
      </c>
      <c r="R40" s="21">
        <v>2212</v>
      </c>
      <c r="S40" s="21">
        <v>567</v>
      </c>
      <c r="T40" s="22">
        <f t="shared" si="22"/>
        <v>0.16377816291161179</v>
      </c>
      <c r="U40" s="22">
        <f t="shared" si="23"/>
        <v>0.25632911392405061</v>
      </c>
      <c r="V40" s="21">
        <v>472</v>
      </c>
      <c r="W40" s="21">
        <v>15</v>
      </c>
      <c r="X40" s="21">
        <v>67</v>
      </c>
      <c r="Y40" s="21">
        <v>7</v>
      </c>
      <c r="Z40" s="20">
        <v>6</v>
      </c>
      <c r="AA40" s="7"/>
      <c r="AB40" s="19">
        <v>3</v>
      </c>
      <c r="AC40" s="20" t="s">
        <v>32</v>
      </c>
      <c r="AD40" s="21">
        <v>1135</v>
      </c>
      <c r="AE40" s="21">
        <v>895</v>
      </c>
      <c r="AF40" s="21">
        <v>96</v>
      </c>
      <c r="AG40" s="22">
        <f t="shared" si="24"/>
        <v>8.4581497797356825E-2</v>
      </c>
      <c r="AH40" s="22">
        <f t="shared" si="25"/>
        <v>0.10726256983240223</v>
      </c>
      <c r="AI40" s="21">
        <v>67</v>
      </c>
      <c r="AJ40" s="21">
        <v>23</v>
      </c>
      <c r="AK40" s="21">
        <v>2</v>
      </c>
      <c r="AL40" s="21">
        <v>3</v>
      </c>
      <c r="AM40" s="20">
        <v>1</v>
      </c>
      <c r="AO40" s="19">
        <v>3</v>
      </c>
      <c r="AP40" s="20" t="s">
        <v>32</v>
      </c>
      <c r="AQ40" s="21">
        <v>78</v>
      </c>
      <c r="AR40" s="21">
        <v>62</v>
      </c>
      <c r="AS40" s="21">
        <v>0</v>
      </c>
      <c r="AT40" s="22">
        <f t="shared" si="26"/>
        <v>0</v>
      </c>
      <c r="AU40" s="22">
        <f t="shared" si="27"/>
        <v>0</v>
      </c>
      <c r="AV40" s="21">
        <v>0</v>
      </c>
      <c r="AW40" s="21">
        <v>0</v>
      </c>
      <c r="AX40" s="21">
        <v>0</v>
      </c>
      <c r="AY40" s="21">
        <v>0</v>
      </c>
      <c r="AZ40" s="20">
        <v>0</v>
      </c>
      <c r="BA40" s="7"/>
      <c r="BB40" s="19">
        <v>3</v>
      </c>
      <c r="BC40" s="20" t="s">
        <v>32</v>
      </c>
      <c r="BD40" s="21">
        <v>26</v>
      </c>
      <c r="BE40" s="21">
        <v>23</v>
      </c>
      <c r="BF40" s="21">
        <v>0</v>
      </c>
      <c r="BG40" s="22">
        <f t="shared" si="28"/>
        <v>0</v>
      </c>
      <c r="BH40" s="22">
        <f t="shared" si="29"/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33</v>
      </c>
      <c r="D41" s="16">
        <v>4701</v>
      </c>
      <c r="E41" s="16">
        <v>3447</v>
      </c>
      <c r="F41" s="16">
        <v>835</v>
      </c>
      <c r="G41" s="24">
        <f t="shared" si="20"/>
        <v>0.17762178259944691</v>
      </c>
      <c r="H41" s="24">
        <f t="shared" si="21"/>
        <v>0.24223962866260518</v>
      </c>
      <c r="I41" s="16">
        <v>694</v>
      </c>
      <c r="J41" s="16">
        <v>43</v>
      </c>
      <c r="K41" s="16">
        <v>86</v>
      </c>
      <c r="L41" s="16">
        <v>8</v>
      </c>
      <c r="M41" s="17">
        <v>4</v>
      </c>
      <c r="N41" s="7"/>
      <c r="O41" s="23">
        <v>4</v>
      </c>
      <c r="P41" s="17" t="s">
        <v>33</v>
      </c>
      <c r="Q41" s="23">
        <v>3462</v>
      </c>
      <c r="R41" s="16">
        <v>2412</v>
      </c>
      <c r="S41" s="16">
        <v>695</v>
      </c>
      <c r="T41" s="24">
        <f t="shared" si="22"/>
        <v>0.20075101097631426</v>
      </c>
      <c r="U41" s="24">
        <f t="shared" si="23"/>
        <v>0.28814262023217246</v>
      </c>
      <c r="V41" s="16">
        <v>592</v>
      </c>
      <c r="W41" s="16">
        <v>14</v>
      </c>
      <c r="X41" s="16">
        <v>80</v>
      </c>
      <c r="Y41" s="16">
        <v>5</v>
      </c>
      <c r="Z41" s="17">
        <v>4</v>
      </c>
      <c r="AA41" s="7"/>
      <c r="AB41" s="23">
        <v>4</v>
      </c>
      <c r="AC41" s="17" t="s">
        <v>33</v>
      </c>
      <c r="AD41" s="16">
        <v>1135</v>
      </c>
      <c r="AE41" s="16">
        <v>941</v>
      </c>
      <c r="AF41" s="16">
        <v>140</v>
      </c>
      <c r="AG41" s="24">
        <f t="shared" si="24"/>
        <v>0.12334801762114538</v>
      </c>
      <c r="AH41" s="24">
        <f t="shared" si="25"/>
        <v>0.14877789585547291</v>
      </c>
      <c r="AI41" s="16">
        <v>102</v>
      </c>
      <c r="AJ41" s="16">
        <v>29</v>
      </c>
      <c r="AK41" s="16">
        <v>6</v>
      </c>
      <c r="AL41" s="16">
        <v>3</v>
      </c>
      <c r="AM41" s="17">
        <v>0</v>
      </c>
      <c r="AO41" s="23">
        <v>4</v>
      </c>
      <c r="AP41" s="17" t="s">
        <v>33</v>
      </c>
      <c r="AQ41" s="16">
        <v>78</v>
      </c>
      <c r="AR41" s="16">
        <v>70</v>
      </c>
      <c r="AS41" s="16">
        <v>0</v>
      </c>
      <c r="AT41" s="24">
        <f t="shared" si="26"/>
        <v>0</v>
      </c>
      <c r="AU41" s="24">
        <f t="shared" si="27"/>
        <v>0</v>
      </c>
      <c r="AV41" s="16">
        <v>0</v>
      </c>
      <c r="AW41" s="16">
        <v>0</v>
      </c>
      <c r="AX41" s="16">
        <v>0</v>
      </c>
      <c r="AY41" s="16">
        <v>0</v>
      </c>
      <c r="AZ41" s="17">
        <v>0</v>
      </c>
      <c r="BA41" s="7"/>
      <c r="BB41" s="23">
        <v>4</v>
      </c>
      <c r="BC41" s="17" t="s">
        <v>33</v>
      </c>
      <c r="BD41" s="16">
        <v>26</v>
      </c>
      <c r="BE41" s="16">
        <v>24</v>
      </c>
      <c r="BF41" s="16">
        <v>0</v>
      </c>
      <c r="BG41" s="24">
        <f t="shared" si="28"/>
        <v>0</v>
      </c>
      <c r="BH41" s="24">
        <f t="shared" si="29"/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34</v>
      </c>
      <c r="C47" s="2"/>
      <c r="D47" s="2"/>
      <c r="E47" s="2"/>
      <c r="F47" s="2"/>
      <c r="G47" s="2"/>
      <c r="H47" s="3" t="str">
        <f>$H$2</f>
        <v>DOE SNOPR (GTI Scenario 0.55)</v>
      </c>
      <c r="I47" s="2"/>
      <c r="J47" s="2"/>
      <c r="K47" s="2"/>
      <c r="L47" s="2"/>
      <c r="M47" s="4"/>
      <c r="O47" s="1" t="s">
        <v>36</v>
      </c>
      <c r="P47" s="2"/>
      <c r="Q47" s="2"/>
      <c r="R47" s="2"/>
      <c r="S47" s="2"/>
      <c r="T47" s="2"/>
      <c r="U47" s="3" t="str">
        <f>$H$2</f>
        <v>DOE SNOPR (GTI Scenario 0.55)</v>
      </c>
      <c r="V47" s="2"/>
      <c r="W47" s="2"/>
      <c r="X47" s="2"/>
      <c r="Y47" s="2"/>
      <c r="Z47" s="4"/>
      <c r="AB47" s="1" t="s">
        <v>37</v>
      </c>
      <c r="AC47" s="2"/>
      <c r="AD47" s="2"/>
      <c r="AE47" s="2"/>
      <c r="AF47" s="2"/>
      <c r="AG47" s="2"/>
      <c r="AH47" s="3" t="str">
        <f>$H$2</f>
        <v>DOE SNOPR (GTI Scenario 0.55)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25" t="s">
        <v>4</v>
      </c>
      <c r="J48" s="125"/>
      <c r="K48" s="125"/>
      <c r="L48" s="125"/>
      <c r="M48" s="126"/>
      <c r="O48" s="10"/>
      <c r="P48" s="6"/>
      <c r="Q48" s="6"/>
      <c r="R48" s="6"/>
      <c r="S48" s="6"/>
      <c r="T48" s="6"/>
      <c r="U48" s="6"/>
      <c r="V48" s="125" t="s">
        <v>4</v>
      </c>
      <c r="W48" s="125"/>
      <c r="X48" s="125"/>
      <c r="Y48" s="125"/>
      <c r="Z48" s="126"/>
      <c r="AB48" s="10"/>
      <c r="AC48" s="6"/>
      <c r="AD48" s="6"/>
      <c r="AE48" s="6"/>
      <c r="AF48" s="6"/>
      <c r="AG48" s="6"/>
      <c r="AH48" s="6"/>
      <c r="AI48" s="125" t="s">
        <v>4</v>
      </c>
      <c r="AJ48" s="125"/>
      <c r="AK48" s="125"/>
      <c r="AL48" s="125"/>
      <c r="AM48" s="126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41</v>
      </c>
      <c r="K49" s="15" t="s">
        <v>3</v>
      </c>
      <c r="L49" s="15" t="s">
        <v>41</v>
      </c>
      <c r="M49" s="14" t="s">
        <v>43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41</v>
      </c>
      <c r="X49" s="15" t="s">
        <v>3</v>
      </c>
      <c r="Y49" s="15" t="s">
        <v>41</v>
      </c>
      <c r="Z49" s="14" t="s">
        <v>43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41</v>
      </c>
      <c r="AK49" s="15" t="s">
        <v>3</v>
      </c>
      <c r="AL49" s="15" t="s">
        <v>41</v>
      </c>
      <c r="AM49" s="14" t="s">
        <v>43</v>
      </c>
    </row>
    <row r="50" spans="2:39" x14ac:dyDescent="0.2">
      <c r="B50" s="19"/>
      <c r="C50" s="21"/>
      <c r="D50" s="29" t="s">
        <v>14</v>
      </c>
      <c r="E50" s="29" t="s">
        <v>10</v>
      </c>
      <c r="F50" s="29" t="s">
        <v>10</v>
      </c>
      <c r="G50" s="29" t="s">
        <v>12</v>
      </c>
      <c r="H50" s="29" t="s">
        <v>62</v>
      </c>
      <c r="I50" s="21" t="s">
        <v>40</v>
      </c>
      <c r="J50" s="21" t="s">
        <v>42</v>
      </c>
      <c r="K50" s="21" t="s">
        <v>40</v>
      </c>
      <c r="L50" s="21" t="s">
        <v>40</v>
      </c>
      <c r="M50" s="20" t="s">
        <v>40</v>
      </c>
      <c r="O50" s="19"/>
      <c r="P50" s="21"/>
      <c r="Q50" s="29" t="s">
        <v>14</v>
      </c>
      <c r="R50" s="29" t="s">
        <v>10</v>
      </c>
      <c r="S50" s="29" t="s">
        <v>10</v>
      </c>
      <c r="T50" s="29" t="s">
        <v>12</v>
      </c>
      <c r="U50" s="29" t="s">
        <v>62</v>
      </c>
      <c r="V50" s="21" t="s">
        <v>40</v>
      </c>
      <c r="W50" s="21" t="s">
        <v>42</v>
      </c>
      <c r="X50" s="21" t="s">
        <v>40</v>
      </c>
      <c r="Y50" s="21" t="s">
        <v>40</v>
      </c>
      <c r="Z50" s="20" t="s">
        <v>40</v>
      </c>
      <c r="AB50" s="19"/>
      <c r="AC50" s="21"/>
      <c r="AD50" s="29" t="s">
        <v>14</v>
      </c>
      <c r="AE50" s="29" t="s">
        <v>10</v>
      </c>
      <c r="AF50" s="29" t="s">
        <v>10</v>
      </c>
      <c r="AG50" s="29" t="s">
        <v>12</v>
      </c>
      <c r="AH50" s="29" t="s">
        <v>62</v>
      </c>
      <c r="AI50" s="21" t="s">
        <v>40</v>
      </c>
      <c r="AJ50" s="21" t="s">
        <v>42</v>
      </c>
      <c r="AK50" s="21" t="s">
        <v>40</v>
      </c>
      <c r="AL50" s="21" t="s">
        <v>40</v>
      </c>
      <c r="AM50" s="20" t="s">
        <v>40</v>
      </c>
    </row>
    <row r="51" spans="2:39" x14ac:dyDescent="0.2">
      <c r="B51" s="8" t="s">
        <v>1</v>
      </c>
      <c r="C51" s="11" t="s">
        <v>2</v>
      </c>
      <c r="D51" s="11" t="s">
        <v>15</v>
      </c>
      <c r="E51" s="11" t="s">
        <v>63</v>
      </c>
      <c r="F51" s="11" t="s">
        <v>11</v>
      </c>
      <c r="G51" s="12" t="s">
        <v>11</v>
      </c>
      <c r="H51" s="12" t="s">
        <v>13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15</v>
      </c>
      <c r="R51" s="11" t="s">
        <v>63</v>
      </c>
      <c r="S51" s="11" t="s">
        <v>11</v>
      </c>
      <c r="T51" s="12" t="s">
        <v>11</v>
      </c>
      <c r="U51" s="12" t="s">
        <v>13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15</v>
      </c>
      <c r="AE51" s="11" t="s">
        <v>63</v>
      </c>
      <c r="AF51" s="11" t="s">
        <v>11</v>
      </c>
      <c r="AG51" s="12" t="s">
        <v>11</v>
      </c>
      <c r="AH51" s="12" t="s">
        <v>13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30</v>
      </c>
      <c r="D53" s="21">
        <v>1455</v>
      </c>
      <c r="E53" s="21">
        <v>428</v>
      </c>
      <c r="F53" s="21">
        <v>82</v>
      </c>
      <c r="G53" s="22">
        <f>F53/D53</f>
        <v>5.6357388316151204E-2</v>
      </c>
      <c r="H53" s="22">
        <f>F53/E53</f>
        <v>0.19158878504672897</v>
      </c>
      <c r="I53" s="21">
        <v>66</v>
      </c>
      <c r="J53" s="21">
        <v>6</v>
      </c>
      <c r="K53" s="21">
        <v>5</v>
      </c>
      <c r="L53" s="21">
        <v>2</v>
      </c>
      <c r="M53" s="20">
        <v>3</v>
      </c>
      <c r="O53" s="19">
        <v>1</v>
      </c>
      <c r="P53" s="20" t="s">
        <v>30</v>
      </c>
      <c r="Q53" s="21">
        <v>794</v>
      </c>
      <c r="R53" s="21">
        <v>160</v>
      </c>
      <c r="S53" s="21">
        <v>21</v>
      </c>
      <c r="T53" s="22">
        <f>S53/Q53</f>
        <v>2.6448362720403022E-2</v>
      </c>
      <c r="U53" s="22">
        <f>S53/R53</f>
        <v>0.13125000000000001</v>
      </c>
      <c r="V53" s="21">
        <v>16</v>
      </c>
      <c r="W53" s="21">
        <v>2</v>
      </c>
      <c r="X53" s="21">
        <v>1</v>
      </c>
      <c r="Y53" s="21">
        <v>1</v>
      </c>
      <c r="Z53" s="20">
        <v>1</v>
      </c>
      <c r="AB53" s="19">
        <v>1</v>
      </c>
      <c r="AC53" s="20" t="s">
        <v>30</v>
      </c>
      <c r="AD53" s="21">
        <v>661</v>
      </c>
      <c r="AE53" s="21">
        <v>268</v>
      </c>
      <c r="AF53" s="21">
        <v>61</v>
      </c>
      <c r="AG53" s="22">
        <f>AF53/AD53</f>
        <v>9.2284417549167927E-2</v>
      </c>
      <c r="AH53" s="22">
        <f>AF53/AE53</f>
        <v>0.22761194029850745</v>
      </c>
      <c r="AI53" s="21">
        <v>50</v>
      </c>
      <c r="AJ53" s="21">
        <v>4</v>
      </c>
      <c r="AK53" s="21">
        <v>4</v>
      </c>
      <c r="AL53" s="21">
        <v>1</v>
      </c>
      <c r="AM53" s="20">
        <v>2</v>
      </c>
    </row>
    <row r="54" spans="2:39" x14ac:dyDescent="0.2">
      <c r="B54" s="19">
        <v>2</v>
      </c>
      <c r="C54" s="20" t="s">
        <v>31</v>
      </c>
      <c r="D54" s="21">
        <v>1455</v>
      </c>
      <c r="E54" s="21">
        <v>504</v>
      </c>
      <c r="F54" s="21">
        <v>92</v>
      </c>
      <c r="G54" s="22">
        <f t="shared" ref="G54:G56" si="30">F54/D54</f>
        <v>6.3230240549828176E-2</v>
      </c>
      <c r="H54" s="22">
        <f t="shared" ref="H54:H56" si="31">F54/E54</f>
        <v>0.18253968253968253</v>
      </c>
      <c r="I54" s="21">
        <v>75</v>
      </c>
      <c r="J54" s="21">
        <v>6</v>
      </c>
      <c r="K54" s="21">
        <v>6</v>
      </c>
      <c r="L54" s="21">
        <v>2</v>
      </c>
      <c r="M54" s="20">
        <v>3</v>
      </c>
      <c r="O54" s="19">
        <v>2</v>
      </c>
      <c r="P54" s="20" t="s">
        <v>31</v>
      </c>
      <c r="Q54" s="21">
        <v>794</v>
      </c>
      <c r="R54" s="21">
        <v>205</v>
      </c>
      <c r="S54" s="21">
        <v>22</v>
      </c>
      <c r="T54" s="22">
        <f t="shared" ref="T54:T56" si="32">S54/Q54</f>
        <v>2.7707808564231738E-2</v>
      </c>
      <c r="U54" s="22">
        <f t="shared" ref="U54:U56" si="33">S54/R54</f>
        <v>0.10731707317073171</v>
      </c>
      <c r="V54" s="21">
        <v>17</v>
      </c>
      <c r="W54" s="21">
        <v>2</v>
      </c>
      <c r="X54" s="21">
        <v>1</v>
      </c>
      <c r="Y54" s="21">
        <v>1</v>
      </c>
      <c r="Z54" s="20">
        <v>1</v>
      </c>
      <c r="AB54" s="19">
        <v>2</v>
      </c>
      <c r="AC54" s="20" t="s">
        <v>31</v>
      </c>
      <c r="AD54" s="21">
        <v>661</v>
      </c>
      <c r="AE54" s="21">
        <v>299</v>
      </c>
      <c r="AF54" s="21">
        <v>70</v>
      </c>
      <c r="AG54" s="22">
        <f t="shared" ref="AG54:AG56" si="34">AF54/AD54</f>
        <v>0.1059001512859304</v>
      </c>
      <c r="AH54" s="22">
        <f t="shared" ref="AH54:AH56" si="35">AF54/AE54</f>
        <v>0.23411371237458195</v>
      </c>
      <c r="AI54" s="21">
        <v>58</v>
      </c>
      <c r="AJ54" s="21">
        <v>4</v>
      </c>
      <c r="AK54" s="21">
        <v>5</v>
      </c>
      <c r="AL54" s="21">
        <v>1</v>
      </c>
      <c r="AM54" s="20">
        <v>2</v>
      </c>
    </row>
    <row r="55" spans="2:39" x14ac:dyDescent="0.2">
      <c r="B55" s="19">
        <v>3</v>
      </c>
      <c r="C55" s="20" t="s">
        <v>32</v>
      </c>
      <c r="D55" s="21">
        <v>1455</v>
      </c>
      <c r="E55" s="21">
        <v>773</v>
      </c>
      <c r="F55" s="21">
        <v>112</v>
      </c>
      <c r="G55" s="22">
        <f t="shared" si="30"/>
        <v>7.6975945017182135E-2</v>
      </c>
      <c r="H55" s="22">
        <f t="shared" si="31"/>
        <v>0.14489003880983181</v>
      </c>
      <c r="I55" s="21">
        <v>94</v>
      </c>
      <c r="J55" s="21">
        <v>7</v>
      </c>
      <c r="K55" s="21">
        <v>6</v>
      </c>
      <c r="L55" s="21">
        <v>2</v>
      </c>
      <c r="M55" s="20">
        <v>3</v>
      </c>
      <c r="O55" s="19">
        <v>3</v>
      </c>
      <c r="P55" s="20" t="s">
        <v>32</v>
      </c>
      <c r="Q55" s="21">
        <v>794</v>
      </c>
      <c r="R55" s="21">
        <v>367</v>
      </c>
      <c r="S55" s="21">
        <v>22</v>
      </c>
      <c r="T55" s="22">
        <f t="shared" si="32"/>
        <v>2.7707808564231738E-2</v>
      </c>
      <c r="U55" s="22">
        <f t="shared" si="33"/>
        <v>5.9945504087193457E-2</v>
      </c>
      <c r="V55" s="21">
        <v>17</v>
      </c>
      <c r="W55" s="21">
        <v>2</v>
      </c>
      <c r="X55" s="21">
        <v>1</v>
      </c>
      <c r="Y55" s="21">
        <v>1</v>
      </c>
      <c r="Z55" s="20">
        <v>1</v>
      </c>
      <c r="AB55" s="19">
        <v>3</v>
      </c>
      <c r="AC55" s="20" t="s">
        <v>32</v>
      </c>
      <c r="AD55" s="21">
        <v>661</v>
      </c>
      <c r="AE55" s="21">
        <v>406</v>
      </c>
      <c r="AF55" s="21">
        <v>90</v>
      </c>
      <c r="AG55" s="22">
        <f t="shared" si="34"/>
        <v>0.13615733736762481</v>
      </c>
      <c r="AH55" s="22">
        <f t="shared" si="35"/>
        <v>0.22167487684729065</v>
      </c>
      <c r="AI55" s="21">
        <v>77</v>
      </c>
      <c r="AJ55" s="21">
        <v>5</v>
      </c>
      <c r="AK55" s="21">
        <v>5</v>
      </c>
      <c r="AL55" s="21">
        <v>1</v>
      </c>
      <c r="AM55" s="20">
        <v>2</v>
      </c>
    </row>
    <row r="56" spans="2:39" x14ac:dyDescent="0.2">
      <c r="B56" s="23">
        <v>4</v>
      </c>
      <c r="C56" s="17" t="s">
        <v>33</v>
      </c>
      <c r="D56" s="16">
        <v>1455</v>
      </c>
      <c r="E56" s="16">
        <v>1160</v>
      </c>
      <c r="F56" s="16">
        <v>130</v>
      </c>
      <c r="G56" s="24">
        <f t="shared" si="30"/>
        <v>8.9347079037800689E-2</v>
      </c>
      <c r="H56" s="24">
        <f t="shared" si="31"/>
        <v>0.11206896551724138</v>
      </c>
      <c r="I56" s="16">
        <v>107</v>
      </c>
      <c r="J56" s="16">
        <v>8</v>
      </c>
      <c r="K56" s="16">
        <v>11</v>
      </c>
      <c r="L56" s="16">
        <v>1</v>
      </c>
      <c r="M56" s="17">
        <v>3</v>
      </c>
      <c r="O56" s="23">
        <v>4</v>
      </c>
      <c r="P56" s="17" t="s">
        <v>33</v>
      </c>
      <c r="Q56" s="16">
        <v>794</v>
      </c>
      <c r="R56" s="16">
        <v>705</v>
      </c>
      <c r="S56" s="16">
        <v>24</v>
      </c>
      <c r="T56" s="24">
        <f t="shared" si="32"/>
        <v>3.0226700251889168E-2</v>
      </c>
      <c r="U56" s="24">
        <f t="shared" si="33"/>
        <v>3.4042553191489362E-2</v>
      </c>
      <c r="V56" s="16">
        <v>17</v>
      </c>
      <c r="W56" s="16">
        <v>4</v>
      </c>
      <c r="X56" s="16">
        <v>2</v>
      </c>
      <c r="Y56" s="16">
        <v>0</v>
      </c>
      <c r="Z56" s="17">
        <v>1</v>
      </c>
      <c r="AB56" s="23">
        <v>4</v>
      </c>
      <c r="AC56" s="17" t="s">
        <v>33</v>
      </c>
      <c r="AD56" s="16">
        <v>661</v>
      </c>
      <c r="AE56" s="16">
        <v>455</v>
      </c>
      <c r="AF56" s="16">
        <v>106</v>
      </c>
      <c r="AG56" s="24">
        <f t="shared" si="34"/>
        <v>0.16036308623298035</v>
      </c>
      <c r="AH56" s="24">
        <f t="shared" si="35"/>
        <v>0.23296703296703297</v>
      </c>
      <c r="AI56" s="16">
        <v>90</v>
      </c>
      <c r="AJ56" s="16">
        <v>4</v>
      </c>
      <c r="AK56" s="16">
        <v>9</v>
      </c>
      <c r="AL56" s="16">
        <v>1</v>
      </c>
      <c r="AM56" s="17">
        <v>2</v>
      </c>
    </row>
    <row r="62" spans="2:39" x14ac:dyDescent="0.2">
      <c r="B62" s="1" t="s">
        <v>35</v>
      </c>
      <c r="C62" s="2"/>
      <c r="D62" s="2"/>
      <c r="E62" s="2"/>
      <c r="F62" s="2"/>
      <c r="G62" s="2"/>
      <c r="H62" s="3" t="str">
        <f>$H$2</f>
        <v>DOE SNOPR (GTI Scenario 0.55)</v>
      </c>
      <c r="I62" s="2"/>
      <c r="J62" s="2"/>
      <c r="K62" s="2"/>
      <c r="L62" s="2"/>
      <c r="M62" s="4"/>
      <c r="O62" s="1" t="s">
        <v>38</v>
      </c>
      <c r="P62" s="2"/>
      <c r="Q62" s="2"/>
      <c r="R62" s="2"/>
      <c r="S62" s="2"/>
      <c r="T62" s="2"/>
      <c r="U62" s="3" t="str">
        <f>$H$2</f>
        <v>DOE SNOPR (GTI Scenario 0.55)</v>
      </c>
      <c r="V62" s="2"/>
      <c r="W62" s="2"/>
      <c r="X62" s="2"/>
      <c r="Y62" s="2"/>
      <c r="Z62" s="4"/>
      <c r="AB62" s="1" t="s">
        <v>39</v>
      </c>
      <c r="AC62" s="2"/>
      <c r="AD62" s="2"/>
      <c r="AE62" s="2"/>
      <c r="AF62" s="2"/>
      <c r="AG62" s="2"/>
      <c r="AH62" s="3" t="str">
        <f>$H$2</f>
        <v>DOE SNOPR (GTI Scenario 0.55)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25" t="s">
        <v>4</v>
      </c>
      <c r="J63" s="125"/>
      <c r="K63" s="125"/>
      <c r="L63" s="125"/>
      <c r="M63" s="126"/>
      <c r="O63" s="10"/>
      <c r="P63" s="6"/>
      <c r="Q63" s="6"/>
      <c r="R63" s="6"/>
      <c r="S63" s="6"/>
      <c r="T63" s="6"/>
      <c r="U63" s="6"/>
      <c r="V63" s="125" t="s">
        <v>4</v>
      </c>
      <c r="W63" s="125"/>
      <c r="X63" s="125"/>
      <c r="Y63" s="125"/>
      <c r="Z63" s="126"/>
      <c r="AB63" s="10"/>
      <c r="AC63" s="6"/>
      <c r="AD63" s="6"/>
      <c r="AE63" s="6"/>
      <c r="AF63" s="6"/>
      <c r="AG63" s="6"/>
      <c r="AH63" s="6"/>
      <c r="AI63" s="125" t="s">
        <v>4</v>
      </c>
      <c r="AJ63" s="125"/>
      <c r="AK63" s="125"/>
      <c r="AL63" s="125"/>
      <c r="AM63" s="126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41</v>
      </c>
      <c r="K64" s="15" t="s">
        <v>3</v>
      </c>
      <c r="L64" s="15" t="s">
        <v>41</v>
      </c>
      <c r="M64" s="14" t="s">
        <v>43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41</v>
      </c>
      <c r="X64" s="15" t="s">
        <v>3</v>
      </c>
      <c r="Y64" s="15" t="s">
        <v>41</v>
      </c>
      <c r="Z64" s="14" t="s">
        <v>43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41</v>
      </c>
      <c r="AK64" s="15" t="s">
        <v>3</v>
      </c>
      <c r="AL64" s="15" t="s">
        <v>41</v>
      </c>
      <c r="AM64" s="14" t="s">
        <v>43</v>
      </c>
    </row>
    <row r="65" spans="2:39" x14ac:dyDescent="0.2">
      <c r="B65" s="19"/>
      <c r="C65" s="21"/>
      <c r="D65" s="29" t="s">
        <v>14</v>
      </c>
      <c r="E65" s="29" t="s">
        <v>10</v>
      </c>
      <c r="F65" s="29" t="s">
        <v>10</v>
      </c>
      <c r="G65" s="29" t="s">
        <v>12</v>
      </c>
      <c r="H65" s="29" t="s">
        <v>62</v>
      </c>
      <c r="I65" s="21" t="s">
        <v>40</v>
      </c>
      <c r="J65" s="21" t="s">
        <v>42</v>
      </c>
      <c r="K65" s="21" t="s">
        <v>40</v>
      </c>
      <c r="L65" s="21" t="s">
        <v>40</v>
      </c>
      <c r="M65" s="20" t="s">
        <v>40</v>
      </c>
      <c r="O65" s="19"/>
      <c r="P65" s="21"/>
      <c r="Q65" s="29" t="s">
        <v>14</v>
      </c>
      <c r="R65" s="29" t="s">
        <v>10</v>
      </c>
      <c r="S65" s="29" t="s">
        <v>10</v>
      </c>
      <c r="T65" s="29" t="s">
        <v>12</v>
      </c>
      <c r="U65" s="29" t="s">
        <v>62</v>
      </c>
      <c r="V65" s="21" t="s">
        <v>40</v>
      </c>
      <c r="W65" s="21" t="s">
        <v>42</v>
      </c>
      <c r="X65" s="21" t="s">
        <v>40</v>
      </c>
      <c r="Y65" s="21" t="s">
        <v>40</v>
      </c>
      <c r="Z65" s="20" t="s">
        <v>40</v>
      </c>
      <c r="AB65" s="19"/>
      <c r="AC65" s="21"/>
      <c r="AD65" s="29" t="s">
        <v>14</v>
      </c>
      <c r="AE65" s="29" t="s">
        <v>10</v>
      </c>
      <c r="AF65" s="29" t="s">
        <v>10</v>
      </c>
      <c r="AG65" s="29" t="s">
        <v>12</v>
      </c>
      <c r="AH65" s="29" t="s">
        <v>62</v>
      </c>
      <c r="AI65" s="21" t="s">
        <v>40</v>
      </c>
      <c r="AJ65" s="21" t="s">
        <v>42</v>
      </c>
      <c r="AK65" s="21" t="s">
        <v>40</v>
      </c>
      <c r="AL65" s="21" t="s">
        <v>40</v>
      </c>
      <c r="AM65" s="20" t="s">
        <v>40</v>
      </c>
    </row>
    <row r="66" spans="2:39" x14ac:dyDescent="0.2">
      <c r="B66" s="8" t="s">
        <v>1</v>
      </c>
      <c r="C66" s="11" t="s">
        <v>2</v>
      </c>
      <c r="D66" s="11" t="s">
        <v>15</v>
      </c>
      <c r="E66" s="11" t="s">
        <v>63</v>
      </c>
      <c r="F66" s="11" t="s">
        <v>11</v>
      </c>
      <c r="G66" s="12" t="s">
        <v>11</v>
      </c>
      <c r="H66" s="12" t="s">
        <v>13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15</v>
      </c>
      <c r="R66" s="11" t="s">
        <v>63</v>
      </c>
      <c r="S66" s="11" t="s">
        <v>11</v>
      </c>
      <c r="T66" s="12" t="s">
        <v>11</v>
      </c>
      <c r="U66" s="12" t="s">
        <v>13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15</v>
      </c>
      <c r="AE66" s="11" t="s">
        <v>63</v>
      </c>
      <c r="AF66" s="11" t="s">
        <v>11</v>
      </c>
      <c r="AG66" s="12" t="s">
        <v>11</v>
      </c>
      <c r="AH66" s="12" t="s">
        <v>13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30</v>
      </c>
      <c r="D68" s="21">
        <v>815</v>
      </c>
      <c r="E68" s="21">
        <v>237</v>
      </c>
      <c r="F68" s="21">
        <v>37</v>
      </c>
      <c r="G68" s="22">
        <f>F68/D68</f>
        <v>4.5398773006134971E-2</v>
      </c>
      <c r="H68" s="22">
        <f>F68/E68</f>
        <v>0.15611814345991562</v>
      </c>
      <c r="I68" s="21">
        <v>32</v>
      </c>
      <c r="J68" s="21">
        <v>1</v>
      </c>
      <c r="K68" s="21">
        <v>3</v>
      </c>
      <c r="L68" s="21">
        <v>0</v>
      </c>
      <c r="M68" s="20">
        <v>1</v>
      </c>
      <c r="O68" s="19">
        <v>1</v>
      </c>
      <c r="P68" s="20" t="s">
        <v>30</v>
      </c>
      <c r="Q68" s="21">
        <v>441</v>
      </c>
      <c r="R68" s="21">
        <v>82</v>
      </c>
      <c r="S68" s="21">
        <v>4</v>
      </c>
      <c r="T68" s="22">
        <f>S68/Q68</f>
        <v>9.0702947845804991E-3</v>
      </c>
      <c r="U68" s="22">
        <f>S68/R68</f>
        <v>4.878048780487805E-2</v>
      </c>
      <c r="V68" s="21">
        <v>3</v>
      </c>
      <c r="W68" s="21">
        <v>0</v>
      </c>
      <c r="X68" s="21">
        <v>0</v>
      </c>
      <c r="Y68" s="21">
        <v>0</v>
      </c>
      <c r="Z68" s="20">
        <v>1</v>
      </c>
      <c r="AB68" s="19">
        <v>1</v>
      </c>
      <c r="AC68" s="20" t="s">
        <v>30</v>
      </c>
      <c r="AD68" s="21">
        <v>374</v>
      </c>
      <c r="AE68" s="21">
        <v>155</v>
      </c>
      <c r="AF68" s="21">
        <v>33</v>
      </c>
      <c r="AG68" s="22">
        <f>AF68/AD68</f>
        <v>8.8235294117647065E-2</v>
      </c>
      <c r="AH68" s="22">
        <f>AF68/AE68</f>
        <v>0.2129032258064516</v>
      </c>
      <c r="AI68" s="21">
        <v>29</v>
      </c>
      <c r="AJ68" s="21">
        <v>1</v>
      </c>
      <c r="AK68" s="21">
        <v>3</v>
      </c>
      <c r="AL68" s="21">
        <v>0</v>
      </c>
      <c r="AM68" s="20">
        <v>0</v>
      </c>
    </row>
    <row r="69" spans="2:39" x14ac:dyDescent="0.2">
      <c r="B69" s="19">
        <v>2</v>
      </c>
      <c r="C69" s="20" t="s">
        <v>31</v>
      </c>
      <c r="D69" s="21">
        <v>815</v>
      </c>
      <c r="E69" s="21">
        <v>274</v>
      </c>
      <c r="F69" s="21">
        <v>38</v>
      </c>
      <c r="G69" s="22">
        <f t="shared" ref="G69:G71" si="36">F69/D69</f>
        <v>4.6625766871165646E-2</v>
      </c>
      <c r="H69" s="22">
        <f t="shared" ref="H69:H71" si="37">F69/E69</f>
        <v>0.13868613138686131</v>
      </c>
      <c r="I69" s="21">
        <v>33</v>
      </c>
      <c r="J69" s="21">
        <v>1</v>
      </c>
      <c r="K69" s="21">
        <v>3</v>
      </c>
      <c r="L69" s="21">
        <v>0</v>
      </c>
      <c r="M69" s="20">
        <v>1</v>
      </c>
      <c r="O69" s="19">
        <v>2</v>
      </c>
      <c r="P69" s="20" t="s">
        <v>31</v>
      </c>
      <c r="Q69" s="21">
        <v>441</v>
      </c>
      <c r="R69" s="21">
        <v>110</v>
      </c>
      <c r="S69" s="21">
        <v>4</v>
      </c>
      <c r="T69" s="22">
        <f t="shared" ref="T69:T71" si="38">S69/Q69</f>
        <v>9.0702947845804991E-3</v>
      </c>
      <c r="U69" s="22">
        <f t="shared" ref="U69:U71" si="39">S69/R69</f>
        <v>3.6363636363636362E-2</v>
      </c>
      <c r="V69" s="21">
        <v>3</v>
      </c>
      <c r="W69" s="21">
        <v>0</v>
      </c>
      <c r="X69" s="21">
        <v>0</v>
      </c>
      <c r="Y69" s="21">
        <v>0</v>
      </c>
      <c r="Z69" s="20">
        <v>1</v>
      </c>
      <c r="AB69" s="19">
        <v>2</v>
      </c>
      <c r="AC69" s="20" t="s">
        <v>31</v>
      </c>
      <c r="AD69" s="21">
        <v>374</v>
      </c>
      <c r="AE69" s="21">
        <v>164</v>
      </c>
      <c r="AF69" s="21">
        <v>34</v>
      </c>
      <c r="AG69" s="22">
        <f t="shared" ref="AG69:AG71" si="40">AF69/AD69</f>
        <v>9.0909090909090912E-2</v>
      </c>
      <c r="AH69" s="22">
        <f t="shared" ref="AH69:AH71" si="41">AF69/AE69</f>
        <v>0.2073170731707317</v>
      </c>
      <c r="AI69" s="21">
        <v>30</v>
      </c>
      <c r="AJ69" s="21">
        <v>1</v>
      </c>
      <c r="AK69" s="21">
        <v>3</v>
      </c>
      <c r="AL69" s="21">
        <v>0</v>
      </c>
      <c r="AM69" s="20">
        <v>0</v>
      </c>
    </row>
    <row r="70" spans="2:39" x14ac:dyDescent="0.2">
      <c r="B70" s="19">
        <v>3</v>
      </c>
      <c r="C70" s="20" t="s">
        <v>32</v>
      </c>
      <c r="D70" s="21">
        <v>815</v>
      </c>
      <c r="E70" s="21">
        <v>405</v>
      </c>
      <c r="F70" s="21">
        <v>50</v>
      </c>
      <c r="G70" s="22">
        <f t="shared" si="36"/>
        <v>6.1349693251533742E-2</v>
      </c>
      <c r="H70" s="22">
        <f t="shared" si="37"/>
        <v>0.12345679012345678</v>
      </c>
      <c r="I70" s="21">
        <v>45</v>
      </c>
      <c r="J70" s="21">
        <v>1</v>
      </c>
      <c r="K70" s="21">
        <v>3</v>
      </c>
      <c r="L70" s="21">
        <v>0</v>
      </c>
      <c r="M70" s="20">
        <v>1</v>
      </c>
      <c r="O70" s="19">
        <v>3</v>
      </c>
      <c r="P70" s="20" t="s">
        <v>32</v>
      </c>
      <c r="Q70" s="21">
        <v>441</v>
      </c>
      <c r="R70" s="21">
        <v>200</v>
      </c>
      <c r="S70" s="21">
        <v>4</v>
      </c>
      <c r="T70" s="22">
        <f t="shared" si="38"/>
        <v>9.0702947845804991E-3</v>
      </c>
      <c r="U70" s="22">
        <f t="shared" si="39"/>
        <v>0.02</v>
      </c>
      <c r="V70" s="21">
        <v>3</v>
      </c>
      <c r="W70" s="21">
        <v>0</v>
      </c>
      <c r="X70" s="21">
        <v>0</v>
      </c>
      <c r="Y70" s="21">
        <v>0</v>
      </c>
      <c r="Z70" s="20">
        <v>1</v>
      </c>
      <c r="AB70" s="19">
        <v>3</v>
      </c>
      <c r="AC70" s="20" t="s">
        <v>32</v>
      </c>
      <c r="AD70" s="21">
        <v>374</v>
      </c>
      <c r="AE70" s="21">
        <v>205</v>
      </c>
      <c r="AF70" s="21">
        <v>46</v>
      </c>
      <c r="AG70" s="22">
        <f t="shared" si="40"/>
        <v>0.12299465240641712</v>
      </c>
      <c r="AH70" s="22">
        <f t="shared" si="41"/>
        <v>0.22439024390243903</v>
      </c>
      <c r="AI70" s="21">
        <v>42</v>
      </c>
      <c r="AJ70" s="21">
        <v>1</v>
      </c>
      <c r="AK70" s="21">
        <v>3</v>
      </c>
      <c r="AL70" s="21">
        <v>0</v>
      </c>
      <c r="AM70" s="20">
        <v>0</v>
      </c>
    </row>
    <row r="71" spans="2:39" x14ac:dyDescent="0.2">
      <c r="B71" s="23">
        <v>4</v>
      </c>
      <c r="C71" s="17" t="s">
        <v>33</v>
      </c>
      <c r="D71" s="16">
        <v>815</v>
      </c>
      <c r="E71" s="16">
        <v>608</v>
      </c>
      <c r="F71" s="16">
        <v>66</v>
      </c>
      <c r="G71" s="24">
        <f t="shared" si="36"/>
        <v>8.0981595092024544E-2</v>
      </c>
      <c r="H71" s="24">
        <f t="shared" si="37"/>
        <v>0.10855263157894737</v>
      </c>
      <c r="I71" s="16">
        <v>59</v>
      </c>
      <c r="J71" s="16">
        <v>2</v>
      </c>
      <c r="K71" s="16">
        <v>4</v>
      </c>
      <c r="L71" s="16">
        <v>0</v>
      </c>
      <c r="M71" s="17">
        <v>1</v>
      </c>
      <c r="O71" s="23">
        <v>4</v>
      </c>
      <c r="P71" s="17" t="s">
        <v>33</v>
      </c>
      <c r="Q71" s="16">
        <v>441</v>
      </c>
      <c r="R71" s="16">
        <v>383</v>
      </c>
      <c r="S71" s="16">
        <v>5</v>
      </c>
      <c r="T71" s="24">
        <f t="shared" si="38"/>
        <v>1.1337868480725623E-2</v>
      </c>
      <c r="U71" s="24">
        <f t="shared" si="39"/>
        <v>1.3054830287206266E-2</v>
      </c>
      <c r="V71" s="16">
        <v>3</v>
      </c>
      <c r="W71" s="16">
        <v>1</v>
      </c>
      <c r="X71" s="16">
        <v>0</v>
      </c>
      <c r="Y71" s="16">
        <v>0</v>
      </c>
      <c r="Z71" s="17">
        <v>1</v>
      </c>
      <c r="AB71" s="23">
        <v>4</v>
      </c>
      <c r="AC71" s="17" t="s">
        <v>33</v>
      </c>
      <c r="AD71" s="16">
        <v>374</v>
      </c>
      <c r="AE71" s="16">
        <v>225</v>
      </c>
      <c r="AF71" s="16">
        <v>61</v>
      </c>
      <c r="AG71" s="24">
        <f t="shared" si="40"/>
        <v>0.16310160427807488</v>
      </c>
      <c r="AH71" s="24">
        <f t="shared" si="41"/>
        <v>0.27111111111111114</v>
      </c>
      <c r="AI71" s="16">
        <v>56</v>
      </c>
      <c r="AJ71" s="16">
        <v>1</v>
      </c>
      <c r="AK71" s="16">
        <v>4</v>
      </c>
      <c r="AL71" s="16">
        <v>0</v>
      </c>
      <c r="AM71" s="17">
        <v>0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BM71"/>
  <sheetViews>
    <sheetView workbookViewId="0">
      <selection activeCell="Z26" sqref="Q23:Z26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1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69</v>
      </c>
      <c r="I2" s="2"/>
      <c r="J2" s="2"/>
      <c r="K2" s="2"/>
      <c r="L2" s="2"/>
      <c r="M2" s="4"/>
      <c r="O2" s="1" t="s">
        <v>16</v>
      </c>
      <c r="P2" s="2"/>
      <c r="Q2" s="2"/>
      <c r="R2" s="2"/>
      <c r="S2" s="2"/>
      <c r="T2" s="2"/>
      <c r="U2" s="3" t="str">
        <f>$H$2</f>
        <v>Scenario Int-11</v>
      </c>
      <c r="V2" s="2"/>
      <c r="W2" s="2"/>
      <c r="X2" s="2"/>
      <c r="Y2" s="2"/>
      <c r="Z2" s="4"/>
      <c r="AB2" s="1" t="s">
        <v>17</v>
      </c>
      <c r="AC2" s="2"/>
      <c r="AD2" s="2"/>
      <c r="AE2" s="2"/>
      <c r="AF2" s="2"/>
      <c r="AG2" s="2"/>
      <c r="AH2" s="3" t="str">
        <f>$H$2</f>
        <v>Scenario Int-11</v>
      </c>
      <c r="AI2" s="2"/>
      <c r="AJ2" s="2"/>
      <c r="AK2" s="2"/>
      <c r="AL2" s="2"/>
      <c r="AM2" s="4"/>
      <c r="AO2" s="1" t="s">
        <v>18</v>
      </c>
      <c r="AP2" s="2"/>
      <c r="AQ2" s="2"/>
      <c r="AR2" s="2"/>
      <c r="AS2" s="2"/>
      <c r="AT2" s="2"/>
      <c r="AU2" s="3" t="str">
        <f>$H$2</f>
        <v>Scenario Int-11</v>
      </c>
      <c r="AV2" s="2"/>
      <c r="AW2" s="2"/>
      <c r="AX2" s="2"/>
      <c r="AY2" s="2"/>
      <c r="AZ2" s="4"/>
      <c r="BB2" s="1" t="s">
        <v>19</v>
      </c>
      <c r="BC2" s="2"/>
      <c r="BD2" s="2"/>
      <c r="BE2" s="2"/>
      <c r="BF2" s="2"/>
      <c r="BG2" s="2"/>
      <c r="BH2" s="3" t="str">
        <f>$H$2</f>
        <v>Scenario Int-11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23" t="s">
        <v>4</v>
      </c>
      <c r="J3" s="123"/>
      <c r="K3" s="123"/>
      <c r="L3" s="123"/>
      <c r="M3" s="124"/>
      <c r="N3" s="6"/>
      <c r="O3" s="10"/>
      <c r="P3" s="6"/>
      <c r="Q3" s="6"/>
      <c r="R3" s="6"/>
      <c r="S3" s="6"/>
      <c r="T3" s="6"/>
      <c r="U3" s="6"/>
      <c r="V3" s="125" t="s">
        <v>4</v>
      </c>
      <c r="W3" s="125"/>
      <c r="X3" s="125"/>
      <c r="Y3" s="125"/>
      <c r="Z3" s="126"/>
      <c r="AB3" s="10"/>
      <c r="AC3" s="6"/>
      <c r="AD3" s="6"/>
      <c r="AE3" s="6"/>
      <c r="AF3" s="6"/>
      <c r="AG3" s="6"/>
      <c r="AH3" s="6"/>
      <c r="AI3" s="125" t="s">
        <v>4</v>
      </c>
      <c r="AJ3" s="125"/>
      <c r="AK3" s="125"/>
      <c r="AL3" s="125"/>
      <c r="AM3" s="126"/>
      <c r="AO3" s="10"/>
      <c r="AP3" s="6"/>
      <c r="AQ3" s="6"/>
      <c r="AR3" s="6"/>
      <c r="AS3" s="6"/>
      <c r="AT3" s="6"/>
      <c r="AU3" s="6"/>
      <c r="AV3" s="125" t="s">
        <v>4</v>
      </c>
      <c r="AW3" s="125"/>
      <c r="AX3" s="125"/>
      <c r="AY3" s="125"/>
      <c r="AZ3" s="126"/>
      <c r="BB3" s="10"/>
      <c r="BC3" s="6"/>
      <c r="BD3" s="6"/>
      <c r="BE3" s="6"/>
      <c r="BF3" s="6"/>
      <c r="BG3" s="6"/>
      <c r="BH3" s="6"/>
      <c r="BI3" s="125" t="s">
        <v>4</v>
      </c>
      <c r="BJ3" s="125"/>
      <c r="BK3" s="125"/>
      <c r="BL3" s="125"/>
      <c r="BM3" s="126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41</v>
      </c>
      <c r="K4" s="21" t="s">
        <v>3</v>
      </c>
      <c r="L4" s="21" t="s">
        <v>41</v>
      </c>
      <c r="M4" s="20" t="s">
        <v>43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41</v>
      </c>
      <c r="X4" s="15" t="s">
        <v>3</v>
      </c>
      <c r="Y4" s="15" t="s">
        <v>41</v>
      </c>
      <c r="Z4" s="14" t="s">
        <v>43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41</v>
      </c>
      <c r="AK4" s="15" t="s">
        <v>3</v>
      </c>
      <c r="AL4" s="15" t="s">
        <v>41</v>
      </c>
      <c r="AM4" s="14" t="s">
        <v>43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41</v>
      </c>
      <c r="AX4" s="15" t="s">
        <v>3</v>
      </c>
      <c r="AY4" s="15" t="s">
        <v>41</v>
      </c>
      <c r="AZ4" s="14" t="s">
        <v>43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41</v>
      </c>
      <c r="BK4" s="21" t="s">
        <v>3</v>
      </c>
      <c r="BL4" s="21" t="s">
        <v>41</v>
      </c>
      <c r="BM4" s="20" t="s">
        <v>43</v>
      </c>
    </row>
    <row r="5" spans="1:65" x14ac:dyDescent="0.2">
      <c r="A5" s="7"/>
      <c r="B5" s="19"/>
      <c r="C5" s="21"/>
      <c r="D5" s="29" t="s">
        <v>14</v>
      </c>
      <c r="E5" s="29" t="s">
        <v>10</v>
      </c>
      <c r="F5" s="29" t="s">
        <v>10</v>
      </c>
      <c r="G5" s="29" t="s">
        <v>12</v>
      </c>
      <c r="H5" s="29" t="s">
        <v>62</v>
      </c>
      <c r="I5" s="21" t="s">
        <v>40</v>
      </c>
      <c r="J5" s="21" t="s">
        <v>42</v>
      </c>
      <c r="K5" s="21" t="s">
        <v>40</v>
      </c>
      <c r="L5" s="21" t="s">
        <v>40</v>
      </c>
      <c r="M5" s="20" t="s">
        <v>40</v>
      </c>
      <c r="N5" s="7"/>
      <c r="O5" s="19"/>
      <c r="P5" s="21"/>
      <c r="Q5" s="29" t="s">
        <v>14</v>
      </c>
      <c r="R5" s="29" t="s">
        <v>10</v>
      </c>
      <c r="S5" s="29" t="s">
        <v>10</v>
      </c>
      <c r="T5" s="29" t="s">
        <v>12</v>
      </c>
      <c r="U5" s="29" t="s">
        <v>62</v>
      </c>
      <c r="V5" s="21" t="s">
        <v>40</v>
      </c>
      <c r="W5" s="21" t="s">
        <v>42</v>
      </c>
      <c r="X5" s="21" t="s">
        <v>40</v>
      </c>
      <c r="Y5" s="21" t="s">
        <v>40</v>
      </c>
      <c r="Z5" s="20" t="s">
        <v>40</v>
      </c>
      <c r="AA5" s="7"/>
      <c r="AB5" s="19"/>
      <c r="AC5" s="21"/>
      <c r="AD5" s="29" t="s">
        <v>14</v>
      </c>
      <c r="AE5" s="29" t="s">
        <v>10</v>
      </c>
      <c r="AF5" s="29" t="s">
        <v>10</v>
      </c>
      <c r="AG5" s="29" t="s">
        <v>12</v>
      </c>
      <c r="AH5" s="29" t="s">
        <v>62</v>
      </c>
      <c r="AI5" s="21" t="s">
        <v>40</v>
      </c>
      <c r="AJ5" s="21" t="s">
        <v>42</v>
      </c>
      <c r="AK5" s="21" t="s">
        <v>40</v>
      </c>
      <c r="AL5" s="21" t="s">
        <v>40</v>
      </c>
      <c r="AM5" s="20" t="s">
        <v>40</v>
      </c>
      <c r="AO5" s="19"/>
      <c r="AP5" s="21"/>
      <c r="AQ5" s="29" t="s">
        <v>14</v>
      </c>
      <c r="AR5" s="29" t="s">
        <v>10</v>
      </c>
      <c r="AS5" s="29" t="s">
        <v>10</v>
      </c>
      <c r="AT5" s="29" t="s">
        <v>12</v>
      </c>
      <c r="AU5" s="29" t="s">
        <v>62</v>
      </c>
      <c r="AV5" s="21" t="s">
        <v>40</v>
      </c>
      <c r="AW5" s="21" t="s">
        <v>42</v>
      </c>
      <c r="AX5" s="21" t="s">
        <v>40</v>
      </c>
      <c r="AY5" s="21" t="s">
        <v>40</v>
      </c>
      <c r="AZ5" s="20" t="s">
        <v>40</v>
      </c>
      <c r="BA5" s="7"/>
      <c r="BB5" s="19"/>
      <c r="BC5" s="21"/>
      <c r="BD5" s="29" t="s">
        <v>14</v>
      </c>
      <c r="BE5" s="29" t="s">
        <v>10</v>
      </c>
      <c r="BF5" s="29" t="s">
        <v>10</v>
      </c>
      <c r="BG5" s="29" t="s">
        <v>12</v>
      </c>
      <c r="BH5" s="29" t="s">
        <v>62</v>
      </c>
      <c r="BI5" s="21" t="s">
        <v>40</v>
      </c>
      <c r="BJ5" s="21" t="s">
        <v>42</v>
      </c>
      <c r="BK5" s="21" t="s">
        <v>40</v>
      </c>
      <c r="BL5" s="21" t="s">
        <v>40</v>
      </c>
      <c r="BM5" s="20" t="s">
        <v>40</v>
      </c>
    </row>
    <row r="6" spans="1:65" x14ac:dyDescent="0.2">
      <c r="A6" s="7"/>
      <c r="B6" s="8" t="s">
        <v>1</v>
      </c>
      <c r="C6" s="11" t="s">
        <v>2</v>
      </c>
      <c r="D6" s="11" t="s">
        <v>15</v>
      </c>
      <c r="E6" s="11" t="s">
        <v>63</v>
      </c>
      <c r="F6" s="11" t="s">
        <v>11</v>
      </c>
      <c r="G6" s="12" t="s">
        <v>11</v>
      </c>
      <c r="H6" s="12" t="s">
        <v>13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15</v>
      </c>
      <c r="R6" s="11" t="s">
        <v>63</v>
      </c>
      <c r="S6" s="11" t="s">
        <v>11</v>
      </c>
      <c r="T6" s="12" t="s">
        <v>11</v>
      </c>
      <c r="U6" s="12" t="s">
        <v>13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15</v>
      </c>
      <c r="AE6" s="11" t="s">
        <v>63</v>
      </c>
      <c r="AF6" s="11" t="s">
        <v>11</v>
      </c>
      <c r="AG6" s="12" t="s">
        <v>11</v>
      </c>
      <c r="AH6" s="12" t="s">
        <v>13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15</v>
      </c>
      <c r="AR6" s="11" t="s">
        <v>63</v>
      </c>
      <c r="AS6" s="11" t="s">
        <v>11</v>
      </c>
      <c r="AT6" s="12" t="s">
        <v>11</v>
      </c>
      <c r="AU6" s="12" t="s">
        <v>13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15</v>
      </c>
      <c r="BE6" s="11" t="s">
        <v>63</v>
      </c>
      <c r="BF6" s="11" t="s">
        <v>11</v>
      </c>
      <c r="BG6" s="12" t="s">
        <v>11</v>
      </c>
      <c r="BH6" s="12" t="s">
        <v>13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30</v>
      </c>
      <c r="D8" s="21">
        <v>10000</v>
      </c>
      <c r="E8" s="21">
        <v>3159</v>
      </c>
      <c r="F8" s="21">
        <v>766</v>
      </c>
      <c r="G8" s="22">
        <f>F8/D8</f>
        <v>7.6600000000000001E-2</v>
      </c>
      <c r="H8" s="22">
        <f>F8/E8</f>
        <v>0.24248179803735359</v>
      </c>
      <c r="I8" s="21">
        <v>581</v>
      </c>
      <c r="J8" s="21">
        <v>72</v>
      </c>
      <c r="K8" s="21">
        <v>91</v>
      </c>
      <c r="L8" s="21">
        <v>14</v>
      </c>
      <c r="M8" s="20">
        <v>8</v>
      </c>
      <c r="N8" s="7"/>
      <c r="O8" s="19">
        <v>1</v>
      </c>
      <c r="P8" s="20" t="s">
        <v>30</v>
      </c>
      <c r="Q8" s="21">
        <v>7241</v>
      </c>
      <c r="R8" s="21">
        <v>2744</v>
      </c>
      <c r="S8" s="21">
        <v>700</v>
      </c>
      <c r="T8" s="22">
        <f>S8/Q8</f>
        <v>9.6671730423974589E-2</v>
      </c>
      <c r="U8" s="22">
        <f>S8/R8</f>
        <v>0.25510204081632654</v>
      </c>
      <c r="V8" s="21">
        <v>550</v>
      </c>
      <c r="W8" s="21">
        <v>42</v>
      </c>
      <c r="X8" s="21">
        <v>87</v>
      </c>
      <c r="Y8" s="21">
        <v>13</v>
      </c>
      <c r="Z8" s="20">
        <v>8</v>
      </c>
      <c r="AA8" s="7"/>
      <c r="AB8" s="19">
        <v>1</v>
      </c>
      <c r="AC8" s="20" t="s">
        <v>30</v>
      </c>
      <c r="AD8" s="21">
        <v>2476</v>
      </c>
      <c r="AE8" s="21">
        <v>331</v>
      </c>
      <c r="AF8" s="21">
        <v>66</v>
      </c>
      <c r="AG8" s="22">
        <f>AF8/AD8</f>
        <v>2.665589660743134E-2</v>
      </c>
      <c r="AH8" s="22">
        <f>AF8/AE8</f>
        <v>0.19939577039274925</v>
      </c>
      <c r="AI8" s="21">
        <v>31</v>
      </c>
      <c r="AJ8" s="21">
        <v>30</v>
      </c>
      <c r="AK8" s="21">
        <v>4</v>
      </c>
      <c r="AL8" s="21">
        <v>1</v>
      </c>
      <c r="AM8" s="20">
        <v>0</v>
      </c>
      <c r="AO8" s="19">
        <v>1</v>
      </c>
      <c r="AP8" s="20" t="s">
        <v>30</v>
      </c>
      <c r="AQ8" s="21">
        <v>211</v>
      </c>
      <c r="AR8" s="21">
        <v>76</v>
      </c>
      <c r="AS8" s="21">
        <v>0</v>
      </c>
      <c r="AT8" s="22">
        <f>AS8/AQ8</f>
        <v>0</v>
      </c>
      <c r="AU8" s="22">
        <f>AS8/AR8</f>
        <v>0</v>
      </c>
      <c r="AV8" s="21">
        <v>0</v>
      </c>
      <c r="AW8" s="21">
        <v>0</v>
      </c>
      <c r="AX8" s="21">
        <v>0</v>
      </c>
      <c r="AY8" s="21">
        <v>0</v>
      </c>
      <c r="AZ8" s="20">
        <v>0</v>
      </c>
      <c r="BA8" s="7"/>
      <c r="BB8" s="19">
        <v>1</v>
      </c>
      <c r="BC8" s="20" t="s">
        <v>30</v>
      </c>
      <c r="BD8" s="21">
        <v>72</v>
      </c>
      <c r="BE8" s="21">
        <v>8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31</v>
      </c>
      <c r="D9" s="21">
        <v>10000</v>
      </c>
      <c r="E9" s="21">
        <v>3912</v>
      </c>
      <c r="F9" s="21">
        <v>978</v>
      </c>
      <c r="G9" s="22">
        <f>F9/D9</f>
        <v>9.7799999999999998E-2</v>
      </c>
      <c r="H9" s="22">
        <f>F9/E9</f>
        <v>0.25</v>
      </c>
      <c r="I9" s="21">
        <v>753</v>
      </c>
      <c r="J9" s="21">
        <v>92</v>
      </c>
      <c r="K9" s="21">
        <v>108</v>
      </c>
      <c r="L9" s="21">
        <v>17</v>
      </c>
      <c r="M9" s="20">
        <v>8</v>
      </c>
      <c r="N9" s="7"/>
      <c r="O9" s="19">
        <v>2</v>
      </c>
      <c r="P9" s="20" t="s">
        <v>31</v>
      </c>
      <c r="Q9" s="21">
        <v>7241</v>
      </c>
      <c r="R9" s="21">
        <v>3174</v>
      </c>
      <c r="S9" s="21">
        <v>852</v>
      </c>
      <c r="T9" s="22">
        <f>S9/Q9</f>
        <v>0.11766330617318049</v>
      </c>
      <c r="U9" s="22">
        <f>S9/R9</f>
        <v>0.26843100189035918</v>
      </c>
      <c r="V9" s="21">
        <v>691</v>
      </c>
      <c r="W9" s="21">
        <v>39</v>
      </c>
      <c r="X9" s="21">
        <v>101</v>
      </c>
      <c r="Y9" s="21">
        <v>13</v>
      </c>
      <c r="Z9" s="20">
        <v>8</v>
      </c>
      <c r="AA9" s="7"/>
      <c r="AB9" s="19">
        <v>2</v>
      </c>
      <c r="AC9" s="20" t="s">
        <v>31</v>
      </c>
      <c r="AD9" s="21">
        <v>2476</v>
      </c>
      <c r="AE9" s="21">
        <v>634</v>
      </c>
      <c r="AF9" s="21">
        <v>126</v>
      </c>
      <c r="AG9" s="22">
        <f>AF9/AD9</f>
        <v>5.0888529886914377E-2</v>
      </c>
      <c r="AH9" s="22">
        <f>AF9/AE9</f>
        <v>0.19873817034700317</v>
      </c>
      <c r="AI9" s="21">
        <v>62</v>
      </c>
      <c r="AJ9" s="21">
        <v>53</v>
      </c>
      <c r="AK9" s="21">
        <v>7</v>
      </c>
      <c r="AL9" s="21">
        <v>4</v>
      </c>
      <c r="AM9" s="20">
        <v>0</v>
      </c>
      <c r="AO9" s="19">
        <v>2</v>
      </c>
      <c r="AP9" s="20" t="s">
        <v>31</v>
      </c>
      <c r="AQ9" s="21">
        <v>211</v>
      </c>
      <c r="AR9" s="21">
        <v>89</v>
      </c>
      <c r="AS9" s="21">
        <v>0</v>
      </c>
      <c r="AT9" s="22">
        <f>AS9/AQ9</f>
        <v>0</v>
      </c>
      <c r="AU9" s="22">
        <f>AS9/AR9</f>
        <v>0</v>
      </c>
      <c r="AV9" s="21">
        <v>0</v>
      </c>
      <c r="AW9" s="21">
        <v>0</v>
      </c>
      <c r="AX9" s="21">
        <v>0</v>
      </c>
      <c r="AY9" s="21">
        <v>0</v>
      </c>
      <c r="AZ9" s="20">
        <v>0</v>
      </c>
      <c r="BA9" s="7"/>
      <c r="BB9" s="19">
        <v>2</v>
      </c>
      <c r="BC9" s="20" t="s">
        <v>31</v>
      </c>
      <c r="BD9" s="21">
        <v>72</v>
      </c>
      <c r="BE9" s="21">
        <v>15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32</v>
      </c>
      <c r="D10" s="21">
        <v>10000</v>
      </c>
      <c r="E10" s="21">
        <v>6205</v>
      </c>
      <c r="F10" s="21">
        <v>1438</v>
      </c>
      <c r="G10" s="22">
        <f>F10/D10</f>
        <v>0.14380000000000001</v>
      </c>
      <c r="H10" s="22">
        <f>F10/E10</f>
        <v>0.23174858984689767</v>
      </c>
      <c r="I10" s="21">
        <v>1120</v>
      </c>
      <c r="J10" s="21">
        <v>132</v>
      </c>
      <c r="K10" s="21">
        <v>157</v>
      </c>
      <c r="L10" s="21">
        <v>24</v>
      </c>
      <c r="M10" s="20">
        <v>5</v>
      </c>
      <c r="N10" s="7"/>
      <c r="O10" s="19">
        <v>3</v>
      </c>
      <c r="P10" s="20" t="s">
        <v>32</v>
      </c>
      <c r="Q10" s="21">
        <v>7241</v>
      </c>
      <c r="R10" s="21">
        <v>4690</v>
      </c>
      <c r="S10" s="21">
        <v>1145</v>
      </c>
      <c r="T10" s="22">
        <f>S10/Q10</f>
        <v>0.15812733047921557</v>
      </c>
      <c r="U10" s="22">
        <f>S10/R10</f>
        <v>0.24413646055437099</v>
      </c>
      <c r="V10" s="21">
        <v>936</v>
      </c>
      <c r="W10" s="21">
        <v>45</v>
      </c>
      <c r="X10" s="21">
        <v>146</v>
      </c>
      <c r="Y10" s="21">
        <v>13</v>
      </c>
      <c r="Z10" s="20">
        <v>5</v>
      </c>
      <c r="AA10" s="7"/>
      <c r="AB10" s="19">
        <v>3</v>
      </c>
      <c r="AC10" s="20" t="s">
        <v>32</v>
      </c>
      <c r="AD10" s="21">
        <v>2476</v>
      </c>
      <c r="AE10" s="21">
        <v>1348</v>
      </c>
      <c r="AF10" s="21">
        <v>293</v>
      </c>
      <c r="AG10" s="22">
        <f>AF10/AD10</f>
        <v>0.11833602584814217</v>
      </c>
      <c r="AH10" s="22">
        <f>AF10/AE10</f>
        <v>0.21735905044510387</v>
      </c>
      <c r="AI10" s="21">
        <v>184</v>
      </c>
      <c r="AJ10" s="21">
        <v>87</v>
      </c>
      <c r="AK10" s="21">
        <v>11</v>
      </c>
      <c r="AL10" s="21">
        <v>11</v>
      </c>
      <c r="AM10" s="20">
        <v>0</v>
      </c>
      <c r="AO10" s="19">
        <v>3</v>
      </c>
      <c r="AP10" s="20" t="s">
        <v>32</v>
      </c>
      <c r="AQ10" s="21">
        <v>211</v>
      </c>
      <c r="AR10" s="21">
        <v>132</v>
      </c>
      <c r="AS10" s="21">
        <v>0</v>
      </c>
      <c r="AT10" s="22">
        <f>AS10/AQ10</f>
        <v>0</v>
      </c>
      <c r="AU10" s="22">
        <f>AS10/AR10</f>
        <v>0</v>
      </c>
      <c r="AV10" s="21">
        <v>0</v>
      </c>
      <c r="AW10" s="21">
        <v>0</v>
      </c>
      <c r="AX10" s="21">
        <v>0</v>
      </c>
      <c r="AY10" s="21">
        <v>0</v>
      </c>
      <c r="AZ10" s="20">
        <v>0</v>
      </c>
      <c r="BA10" s="7"/>
      <c r="BB10" s="19">
        <v>3</v>
      </c>
      <c r="BC10" s="20" t="s">
        <v>32</v>
      </c>
      <c r="BD10" s="21">
        <v>72</v>
      </c>
      <c r="BE10" s="21">
        <v>35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33</v>
      </c>
      <c r="D11" s="16">
        <v>10000</v>
      </c>
      <c r="E11" s="16">
        <v>8968</v>
      </c>
      <c r="F11" s="16">
        <v>1734</v>
      </c>
      <c r="G11" s="24">
        <f>F11/D11</f>
        <v>0.1734</v>
      </c>
      <c r="H11" s="24">
        <f>F11/E11</f>
        <v>0.19335414808206958</v>
      </c>
      <c r="I11" s="16">
        <v>1409</v>
      </c>
      <c r="J11" s="16">
        <v>104</v>
      </c>
      <c r="K11" s="16">
        <v>189</v>
      </c>
      <c r="L11" s="16">
        <v>28</v>
      </c>
      <c r="M11" s="17">
        <v>4</v>
      </c>
      <c r="N11" s="7"/>
      <c r="O11" s="23">
        <v>4</v>
      </c>
      <c r="P11" s="17" t="s">
        <v>33</v>
      </c>
      <c r="Q11" s="16">
        <v>7241</v>
      </c>
      <c r="R11" s="16">
        <v>7045</v>
      </c>
      <c r="S11" s="16">
        <v>1373</v>
      </c>
      <c r="T11" s="24">
        <f>S11/Q11</f>
        <v>0.18961469410302445</v>
      </c>
      <c r="U11" s="24">
        <f>S11/R11</f>
        <v>0.19488999290276793</v>
      </c>
      <c r="V11" s="16">
        <v>1127</v>
      </c>
      <c r="W11" s="16">
        <v>44</v>
      </c>
      <c r="X11" s="16">
        <v>181</v>
      </c>
      <c r="Y11" s="16">
        <v>17</v>
      </c>
      <c r="Z11" s="17">
        <v>4</v>
      </c>
      <c r="AA11" s="7"/>
      <c r="AB11" s="23">
        <v>4</v>
      </c>
      <c r="AC11" s="17" t="s">
        <v>33</v>
      </c>
      <c r="AD11" s="16">
        <v>2476</v>
      </c>
      <c r="AE11" s="16">
        <v>1660</v>
      </c>
      <c r="AF11" s="16">
        <v>361</v>
      </c>
      <c r="AG11" s="24">
        <f>AF11/AD11</f>
        <v>0.14579967689822293</v>
      </c>
      <c r="AH11" s="24">
        <f>AF11/AE11</f>
        <v>0.21746987951807228</v>
      </c>
      <c r="AI11" s="16">
        <v>282</v>
      </c>
      <c r="AJ11" s="16">
        <v>60</v>
      </c>
      <c r="AK11" s="16">
        <v>8</v>
      </c>
      <c r="AL11" s="16">
        <v>11</v>
      </c>
      <c r="AM11" s="17">
        <v>0</v>
      </c>
      <c r="AO11" s="23">
        <v>4</v>
      </c>
      <c r="AP11" s="17" t="s">
        <v>33</v>
      </c>
      <c r="AQ11" s="16">
        <v>211</v>
      </c>
      <c r="AR11" s="16">
        <v>208</v>
      </c>
      <c r="AS11" s="16">
        <v>0</v>
      </c>
      <c r="AT11" s="24">
        <f>AS11/AQ11</f>
        <v>0</v>
      </c>
      <c r="AU11" s="24">
        <f>AS11/AR11</f>
        <v>0</v>
      </c>
      <c r="AV11" s="16">
        <v>0</v>
      </c>
      <c r="AW11" s="16">
        <v>0</v>
      </c>
      <c r="AX11" s="16">
        <v>0</v>
      </c>
      <c r="AY11" s="16">
        <v>0</v>
      </c>
      <c r="AZ11" s="17">
        <v>0</v>
      </c>
      <c r="BA11" s="7"/>
      <c r="BB11" s="23">
        <v>4</v>
      </c>
      <c r="BC11" s="17" t="s">
        <v>33</v>
      </c>
      <c r="BD11" s="16">
        <v>72</v>
      </c>
      <c r="BE11" s="16">
        <v>55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20</v>
      </c>
      <c r="C17" s="2"/>
      <c r="D17" s="2"/>
      <c r="E17" s="2"/>
      <c r="F17" s="2"/>
      <c r="G17" s="2"/>
      <c r="H17" s="3" t="str">
        <f>$H$2</f>
        <v>Scenario Int-11</v>
      </c>
      <c r="I17" s="2"/>
      <c r="J17" s="2"/>
      <c r="K17" s="2"/>
      <c r="L17" s="2"/>
      <c r="M17" s="4"/>
      <c r="O17" s="1" t="s">
        <v>21</v>
      </c>
      <c r="P17" s="2"/>
      <c r="Q17" s="2"/>
      <c r="R17" s="2"/>
      <c r="S17" s="2"/>
      <c r="T17" s="2"/>
      <c r="U17" s="3" t="str">
        <f>$H$2</f>
        <v>Scenario Int-11</v>
      </c>
      <c r="V17" s="2"/>
      <c r="W17" s="2"/>
      <c r="X17" s="2"/>
      <c r="Y17" s="2"/>
      <c r="Z17" s="4"/>
      <c r="AB17" s="1" t="s">
        <v>27</v>
      </c>
      <c r="AC17" s="2"/>
      <c r="AD17" s="2"/>
      <c r="AE17" s="2"/>
      <c r="AF17" s="2"/>
      <c r="AG17" s="2"/>
      <c r="AH17" s="3" t="str">
        <f>$H$2</f>
        <v>Scenario Int-11</v>
      </c>
      <c r="AI17" s="2"/>
      <c r="AJ17" s="2"/>
      <c r="AK17" s="2"/>
      <c r="AL17" s="2"/>
      <c r="AM17" s="4"/>
      <c r="AO17" s="1" t="s">
        <v>23</v>
      </c>
      <c r="AP17" s="2"/>
      <c r="AQ17" s="2"/>
      <c r="AR17" s="2"/>
      <c r="AS17" s="2"/>
      <c r="AT17" s="2"/>
      <c r="AU17" s="3" t="str">
        <f>$H$2</f>
        <v>Scenario Int-11</v>
      </c>
      <c r="AV17" s="2"/>
      <c r="AW17" s="2"/>
      <c r="AX17" s="2"/>
      <c r="AY17" s="2"/>
      <c r="AZ17" s="4"/>
      <c r="BB17" s="1" t="s">
        <v>28</v>
      </c>
      <c r="BC17" s="2"/>
      <c r="BD17" s="2"/>
      <c r="BE17" s="2"/>
      <c r="BF17" s="2"/>
      <c r="BG17" s="2"/>
      <c r="BH17" s="3" t="str">
        <f>$H$2</f>
        <v>Scenario Int-11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5" t="s">
        <v>4</v>
      </c>
      <c r="J18" s="125"/>
      <c r="K18" s="125"/>
      <c r="L18" s="125"/>
      <c r="M18" s="126"/>
      <c r="N18" s="6"/>
      <c r="O18" s="10"/>
      <c r="P18" s="6"/>
      <c r="Q18" s="6"/>
      <c r="R18" s="6"/>
      <c r="S18" s="6"/>
      <c r="T18" s="6"/>
      <c r="U18" s="6"/>
      <c r="V18" s="125" t="s">
        <v>4</v>
      </c>
      <c r="W18" s="125"/>
      <c r="X18" s="125"/>
      <c r="Y18" s="125"/>
      <c r="Z18" s="126"/>
      <c r="AB18" s="10"/>
      <c r="AC18" s="6"/>
      <c r="AD18" s="6"/>
      <c r="AE18" s="6"/>
      <c r="AF18" s="6"/>
      <c r="AG18" s="6"/>
      <c r="AH18" s="6"/>
      <c r="AI18" s="125" t="s">
        <v>4</v>
      </c>
      <c r="AJ18" s="125"/>
      <c r="AK18" s="125"/>
      <c r="AL18" s="125"/>
      <c r="AM18" s="126"/>
      <c r="AO18" s="10"/>
      <c r="AP18" s="6"/>
      <c r="AQ18" s="6"/>
      <c r="AR18" s="6"/>
      <c r="AS18" s="6"/>
      <c r="AT18" s="6"/>
      <c r="AU18" s="6"/>
      <c r="AV18" s="125" t="s">
        <v>4</v>
      </c>
      <c r="AW18" s="125"/>
      <c r="AX18" s="125"/>
      <c r="AY18" s="125"/>
      <c r="AZ18" s="126"/>
      <c r="BB18" s="10"/>
      <c r="BC18" s="6"/>
      <c r="BD18" s="6"/>
      <c r="BE18" s="6"/>
      <c r="BF18" s="6"/>
      <c r="BG18" s="6"/>
      <c r="BH18" s="6"/>
      <c r="BI18" s="125" t="s">
        <v>4</v>
      </c>
      <c r="BJ18" s="125"/>
      <c r="BK18" s="125"/>
      <c r="BL18" s="125"/>
      <c r="BM18" s="126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41</v>
      </c>
      <c r="K19" s="15" t="s">
        <v>3</v>
      </c>
      <c r="L19" s="15" t="s">
        <v>41</v>
      </c>
      <c r="M19" s="14" t="s">
        <v>43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41</v>
      </c>
      <c r="X19" s="15" t="s">
        <v>3</v>
      </c>
      <c r="Y19" s="15" t="s">
        <v>41</v>
      </c>
      <c r="Z19" s="14" t="s">
        <v>43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41</v>
      </c>
      <c r="AK19" s="15" t="s">
        <v>3</v>
      </c>
      <c r="AL19" s="15" t="s">
        <v>41</v>
      </c>
      <c r="AM19" s="14" t="s">
        <v>43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41</v>
      </c>
      <c r="AX19" s="15" t="s">
        <v>3</v>
      </c>
      <c r="AY19" s="15" t="s">
        <v>41</v>
      </c>
      <c r="AZ19" s="14" t="s">
        <v>43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41</v>
      </c>
      <c r="BK19" s="15" t="s">
        <v>3</v>
      </c>
      <c r="BL19" s="15" t="s">
        <v>41</v>
      </c>
      <c r="BM19" s="14" t="s">
        <v>43</v>
      </c>
    </row>
    <row r="20" spans="1:65" x14ac:dyDescent="0.2">
      <c r="A20" s="7"/>
      <c r="B20" s="19"/>
      <c r="C20" s="21"/>
      <c r="D20" s="29" t="s">
        <v>14</v>
      </c>
      <c r="E20" s="29" t="s">
        <v>10</v>
      </c>
      <c r="F20" s="29" t="s">
        <v>10</v>
      </c>
      <c r="G20" s="29" t="s">
        <v>12</v>
      </c>
      <c r="H20" s="29" t="s">
        <v>62</v>
      </c>
      <c r="I20" s="21" t="s">
        <v>40</v>
      </c>
      <c r="J20" s="21" t="s">
        <v>42</v>
      </c>
      <c r="K20" s="21" t="s">
        <v>40</v>
      </c>
      <c r="L20" s="21" t="s">
        <v>40</v>
      </c>
      <c r="M20" s="20" t="s">
        <v>40</v>
      </c>
      <c r="N20" s="7"/>
      <c r="O20" s="19"/>
      <c r="P20" s="21"/>
      <c r="Q20" s="29" t="s">
        <v>14</v>
      </c>
      <c r="R20" s="29" t="s">
        <v>10</v>
      </c>
      <c r="S20" s="29" t="s">
        <v>10</v>
      </c>
      <c r="T20" s="29" t="s">
        <v>12</v>
      </c>
      <c r="U20" s="29" t="s">
        <v>62</v>
      </c>
      <c r="V20" s="21" t="s">
        <v>40</v>
      </c>
      <c r="W20" s="21" t="s">
        <v>42</v>
      </c>
      <c r="X20" s="21" t="s">
        <v>40</v>
      </c>
      <c r="Y20" s="21" t="s">
        <v>40</v>
      </c>
      <c r="Z20" s="20" t="s">
        <v>40</v>
      </c>
      <c r="AA20" s="7"/>
      <c r="AB20" s="19"/>
      <c r="AC20" s="21"/>
      <c r="AD20" s="29" t="s">
        <v>14</v>
      </c>
      <c r="AE20" s="29" t="s">
        <v>10</v>
      </c>
      <c r="AF20" s="29" t="s">
        <v>10</v>
      </c>
      <c r="AG20" s="29" t="s">
        <v>12</v>
      </c>
      <c r="AH20" s="29" t="s">
        <v>62</v>
      </c>
      <c r="AI20" s="21" t="s">
        <v>40</v>
      </c>
      <c r="AJ20" s="21" t="s">
        <v>42</v>
      </c>
      <c r="AK20" s="21" t="s">
        <v>40</v>
      </c>
      <c r="AL20" s="21" t="s">
        <v>40</v>
      </c>
      <c r="AM20" s="20" t="s">
        <v>40</v>
      </c>
      <c r="AO20" s="19"/>
      <c r="AP20" s="21"/>
      <c r="AQ20" s="29" t="s">
        <v>14</v>
      </c>
      <c r="AR20" s="29" t="s">
        <v>10</v>
      </c>
      <c r="AS20" s="29" t="s">
        <v>10</v>
      </c>
      <c r="AT20" s="29" t="s">
        <v>12</v>
      </c>
      <c r="AU20" s="29" t="s">
        <v>62</v>
      </c>
      <c r="AV20" s="21" t="s">
        <v>40</v>
      </c>
      <c r="AW20" s="21" t="s">
        <v>42</v>
      </c>
      <c r="AX20" s="21" t="s">
        <v>40</v>
      </c>
      <c r="AY20" s="21" t="s">
        <v>40</v>
      </c>
      <c r="AZ20" s="20" t="s">
        <v>40</v>
      </c>
      <c r="BA20" s="7"/>
      <c r="BB20" s="19"/>
      <c r="BC20" s="21"/>
      <c r="BD20" s="29" t="s">
        <v>14</v>
      </c>
      <c r="BE20" s="29" t="s">
        <v>10</v>
      </c>
      <c r="BF20" s="29" t="s">
        <v>10</v>
      </c>
      <c r="BG20" s="29" t="s">
        <v>12</v>
      </c>
      <c r="BH20" s="29" t="s">
        <v>62</v>
      </c>
      <c r="BI20" s="21" t="s">
        <v>40</v>
      </c>
      <c r="BJ20" s="21" t="s">
        <v>42</v>
      </c>
      <c r="BK20" s="21" t="s">
        <v>40</v>
      </c>
      <c r="BL20" s="21" t="s">
        <v>40</v>
      </c>
      <c r="BM20" s="20" t="s">
        <v>40</v>
      </c>
    </row>
    <row r="21" spans="1:65" x14ac:dyDescent="0.2">
      <c r="A21" s="7"/>
      <c r="B21" s="8" t="s">
        <v>1</v>
      </c>
      <c r="C21" s="11" t="s">
        <v>2</v>
      </c>
      <c r="D21" s="11" t="s">
        <v>15</v>
      </c>
      <c r="E21" s="11" t="s">
        <v>63</v>
      </c>
      <c r="F21" s="11" t="s">
        <v>11</v>
      </c>
      <c r="G21" s="12" t="s">
        <v>11</v>
      </c>
      <c r="H21" s="12" t="s">
        <v>13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15</v>
      </c>
      <c r="R21" s="11" t="s">
        <v>63</v>
      </c>
      <c r="S21" s="11" t="s">
        <v>11</v>
      </c>
      <c r="T21" s="12" t="s">
        <v>11</v>
      </c>
      <c r="U21" s="12" t="s">
        <v>13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15</v>
      </c>
      <c r="AE21" s="11" t="s">
        <v>63</v>
      </c>
      <c r="AF21" s="11" t="s">
        <v>11</v>
      </c>
      <c r="AG21" s="12" t="s">
        <v>11</v>
      </c>
      <c r="AH21" s="12" t="s">
        <v>13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15</v>
      </c>
      <c r="AR21" s="11" t="s">
        <v>63</v>
      </c>
      <c r="AS21" s="11" t="s">
        <v>11</v>
      </c>
      <c r="AT21" s="12" t="s">
        <v>11</v>
      </c>
      <c r="AU21" s="12" t="s">
        <v>13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15</v>
      </c>
      <c r="BE21" s="11" t="s">
        <v>63</v>
      </c>
      <c r="BF21" s="11" t="s">
        <v>11</v>
      </c>
      <c r="BG21" s="12" t="s">
        <v>11</v>
      </c>
      <c r="BH21" s="12" t="s">
        <v>13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30</v>
      </c>
      <c r="D23" s="21">
        <v>5299</v>
      </c>
      <c r="E23" s="21">
        <v>798</v>
      </c>
      <c r="F23" s="21">
        <v>113</v>
      </c>
      <c r="G23" s="22">
        <f>F23/D23</f>
        <v>2.1324778260049065E-2</v>
      </c>
      <c r="H23" s="22">
        <f>F23/E23</f>
        <v>0.14160401002506265</v>
      </c>
      <c r="I23" s="21">
        <v>65</v>
      </c>
      <c r="J23" s="21">
        <v>31</v>
      </c>
      <c r="K23" s="21">
        <v>14</v>
      </c>
      <c r="L23" s="21">
        <v>3</v>
      </c>
      <c r="M23" s="20">
        <v>0</v>
      </c>
      <c r="N23" s="7"/>
      <c r="O23" s="19">
        <v>1</v>
      </c>
      <c r="P23" s="20" t="s">
        <v>30</v>
      </c>
      <c r="Q23" s="13">
        <v>3779</v>
      </c>
      <c r="R23" s="15">
        <v>565</v>
      </c>
      <c r="S23" s="15">
        <v>77</v>
      </c>
      <c r="T23" s="28">
        <f>S23/Q23</f>
        <v>2.0375760783275999E-2</v>
      </c>
      <c r="U23" s="28">
        <f>S23/R23</f>
        <v>0.13628318584070798</v>
      </c>
      <c r="V23" s="15">
        <v>54</v>
      </c>
      <c r="W23" s="15">
        <v>9</v>
      </c>
      <c r="X23" s="15">
        <v>11</v>
      </c>
      <c r="Y23" s="15">
        <v>3</v>
      </c>
      <c r="Z23" s="14">
        <v>0</v>
      </c>
      <c r="AA23" s="7"/>
      <c r="AB23" s="19">
        <v>1</v>
      </c>
      <c r="AC23" s="20" t="s">
        <v>30</v>
      </c>
      <c r="AD23" s="21">
        <v>1341</v>
      </c>
      <c r="AE23" s="21">
        <v>203</v>
      </c>
      <c r="AF23" s="21">
        <v>36</v>
      </c>
      <c r="AG23" s="22">
        <f>AF23/AD23</f>
        <v>2.6845637583892617E-2</v>
      </c>
      <c r="AH23" s="22">
        <f>AF23/AE23</f>
        <v>0.17733990147783252</v>
      </c>
      <c r="AI23" s="21">
        <v>11</v>
      </c>
      <c r="AJ23" s="21">
        <v>22</v>
      </c>
      <c r="AK23" s="21">
        <v>3</v>
      </c>
      <c r="AL23" s="21">
        <v>0</v>
      </c>
      <c r="AM23" s="20">
        <v>0</v>
      </c>
      <c r="AO23" s="19">
        <v>1</v>
      </c>
      <c r="AP23" s="20" t="s">
        <v>30</v>
      </c>
      <c r="AQ23" s="21">
        <v>133</v>
      </c>
      <c r="AR23" s="21">
        <v>23</v>
      </c>
      <c r="AS23" s="21">
        <v>0</v>
      </c>
      <c r="AT23" s="22">
        <f>AS23/AQ23</f>
        <v>0</v>
      </c>
      <c r="AU23" s="22">
        <f>AS23/AR23</f>
        <v>0</v>
      </c>
      <c r="AV23" s="21">
        <v>0</v>
      </c>
      <c r="AW23" s="21">
        <v>0</v>
      </c>
      <c r="AX23" s="21">
        <v>0</v>
      </c>
      <c r="AY23" s="21">
        <v>0</v>
      </c>
      <c r="AZ23" s="20">
        <v>0</v>
      </c>
      <c r="BA23" s="7"/>
      <c r="BB23" s="19">
        <v>1</v>
      </c>
      <c r="BC23" s="20" t="s">
        <v>30</v>
      </c>
      <c r="BD23" s="21">
        <v>46</v>
      </c>
      <c r="BE23" s="21">
        <v>7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31</v>
      </c>
      <c r="D24" s="21">
        <v>5299</v>
      </c>
      <c r="E24" s="21">
        <v>1213</v>
      </c>
      <c r="F24" s="21">
        <v>131</v>
      </c>
      <c r="G24" s="22">
        <f>F24/D24</f>
        <v>2.4721645593508208E-2</v>
      </c>
      <c r="H24" s="22">
        <f>F24/E24</f>
        <v>0.1079967023907667</v>
      </c>
      <c r="I24" s="21">
        <v>76</v>
      </c>
      <c r="J24" s="21">
        <v>35</v>
      </c>
      <c r="K24" s="21">
        <v>14</v>
      </c>
      <c r="L24" s="21">
        <v>6</v>
      </c>
      <c r="M24" s="20">
        <v>0</v>
      </c>
      <c r="N24" s="7"/>
      <c r="O24" s="19">
        <v>2</v>
      </c>
      <c r="P24" s="20" t="s">
        <v>31</v>
      </c>
      <c r="Q24" s="19">
        <v>3779</v>
      </c>
      <c r="R24" s="21">
        <v>783</v>
      </c>
      <c r="S24" s="21">
        <v>91</v>
      </c>
      <c r="T24" s="22">
        <f>S24/Q24</f>
        <v>2.4080444562053452E-2</v>
      </c>
      <c r="U24" s="22">
        <f>S24/R24</f>
        <v>0.11621966794380588</v>
      </c>
      <c r="V24" s="21">
        <v>65</v>
      </c>
      <c r="W24" s="21">
        <v>9</v>
      </c>
      <c r="X24" s="21">
        <v>11</v>
      </c>
      <c r="Y24" s="21">
        <v>6</v>
      </c>
      <c r="Z24" s="20">
        <v>0</v>
      </c>
      <c r="AA24" s="7"/>
      <c r="AB24" s="19">
        <v>2</v>
      </c>
      <c r="AC24" s="20" t="s">
        <v>31</v>
      </c>
      <c r="AD24" s="21">
        <v>1341</v>
      </c>
      <c r="AE24" s="21">
        <v>386</v>
      </c>
      <c r="AF24" s="21">
        <v>40</v>
      </c>
      <c r="AG24" s="22">
        <f>AF24/AD24</f>
        <v>2.9828486204325131E-2</v>
      </c>
      <c r="AH24" s="22">
        <f>AF24/AE24</f>
        <v>0.10362694300518134</v>
      </c>
      <c r="AI24" s="21">
        <v>11</v>
      </c>
      <c r="AJ24" s="21">
        <v>26</v>
      </c>
      <c r="AK24" s="21">
        <v>3</v>
      </c>
      <c r="AL24" s="21">
        <v>0</v>
      </c>
      <c r="AM24" s="20">
        <v>0</v>
      </c>
      <c r="AO24" s="19">
        <v>2</v>
      </c>
      <c r="AP24" s="20" t="s">
        <v>31</v>
      </c>
      <c r="AQ24" s="21">
        <v>133</v>
      </c>
      <c r="AR24" s="21">
        <v>31</v>
      </c>
      <c r="AS24" s="21">
        <v>0</v>
      </c>
      <c r="AT24" s="22">
        <f>AS24/AQ24</f>
        <v>0</v>
      </c>
      <c r="AU24" s="22">
        <f>AS24/AR24</f>
        <v>0</v>
      </c>
      <c r="AV24" s="21">
        <v>0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31</v>
      </c>
      <c r="BD24" s="21">
        <v>46</v>
      </c>
      <c r="BE24" s="21">
        <v>13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32</v>
      </c>
      <c r="D25" s="21">
        <v>5299</v>
      </c>
      <c r="E25" s="21">
        <v>2435</v>
      </c>
      <c r="F25" s="21">
        <v>176</v>
      </c>
      <c r="G25" s="22">
        <f>F25/D25</f>
        <v>3.3213813927156069E-2</v>
      </c>
      <c r="H25" s="22">
        <f>F25/E25</f>
        <v>7.2279260780287471E-2</v>
      </c>
      <c r="I25" s="21">
        <v>105</v>
      </c>
      <c r="J25" s="21">
        <v>46</v>
      </c>
      <c r="K25" s="21">
        <v>18</v>
      </c>
      <c r="L25" s="21">
        <v>7</v>
      </c>
      <c r="M25" s="20">
        <v>0</v>
      </c>
      <c r="N25" s="7"/>
      <c r="O25" s="19">
        <v>3</v>
      </c>
      <c r="P25" s="20" t="s">
        <v>32</v>
      </c>
      <c r="Q25" s="19">
        <v>3779</v>
      </c>
      <c r="R25" s="21">
        <v>1560</v>
      </c>
      <c r="S25" s="21">
        <v>120</v>
      </c>
      <c r="T25" s="22">
        <f>S25/Q25</f>
        <v>3.175443238952104E-2</v>
      </c>
      <c r="U25" s="22">
        <f>S25/R25</f>
        <v>7.6923076923076927E-2</v>
      </c>
      <c r="V25" s="21">
        <v>88</v>
      </c>
      <c r="W25" s="21">
        <v>10</v>
      </c>
      <c r="X25" s="21">
        <v>15</v>
      </c>
      <c r="Y25" s="21">
        <v>7</v>
      </c>
      <c r="Z25" s="20">
        <v>0</v>
      </c>
      <c r="AA25" s="7"/>
      <c r="AB25" s="19">
        <v>3</v>
      </c>
      <c r="AC25" s="20" t="s">
        <v>32</v>
      </c>
      <c r="AD25" s="21">
        <v>1341</v>
      </c>
      <c r="AE25" s="21">
        <v>792</v>
      </c>
      <c r="AF25" s="21">
        <v>56</v>
      </c>
      <c r="AG25" s="22">
        <f>AF25/AD25</f>
        <v>4.1759880686055184E-2</v>
      </c>
      <c r="AH25" s="22">
        <f>AF25/AE25</f>
        <v>7.0707070707070704E-2</v>
      </c>
      <c r="AI25" s="21">
        <v>17</v>
      </c>
      <c r="AJ25" s="21">
        <v>36</v>
      </c>
      <c r="AK25" s="21">
        <v>3</v>
      </c>
      <c r="AL25" s="21">
        <v>0</v>
      </c>
      <c r="AM25" s="20">
        <v>0</v>
      </c>
      <c r="AO25" s="19">
        <v>3</v>
      </c>
      <c r="AP25" s="20" t="s">
        <v>32</v>
      </c>
      <c r="AQ25" s="21">
        <v>133</v>
      </c>
      <c r="AR25" s="21">
        <v>59</v>
      </c>
      <c r="AS25" s="21">
        <v>0</v>
      </c>
      <c r="AT25" s="22">
        <f>AS25/AQ25</f>
        <v>0</v>
      </c>
      <c r="AU25" s="22">
        <f>AS25/AR25</f>
        <v>0</v>
      </c>
      <c r="AV25" s="21">
        <v>0</v>
      </c>
      <c r="AW25" s="21">
        <v>0</v>
      </c>
      <c r="AX25" s="21">
        <v>0</v>
      </c>
      <c r="AY25" s="21">
        <v>0</v>
      </c>
      <c r="AZ25" s="20">
        <v>0</v>
      </c>
      <c r="BA25" s="7"/>
      <c r="BB25" s="19">
        <v>3</v>
      </c>
      <c r="BC25" s="20" t="s">
        <v>32</v>
      </c>
      <c r="BD25" s="21">
        <v>46</v>
      </c>
      <c r="BE25" s="21">
        <v>24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33</v>
      </c>
      <c r="D26" s="16">
        <v>5299</v>
      </c>
      <c r="E26" s="16">
        <v>4729</v>
      </c>
      <c r="F26" s="16">
        <v>221</v>
      </c>
      <c r="G26" s="24">
        <f>F26/D26</f>
        <v>4.1705982260803923E-2</v>
      </c>
      <c r="H26" s="24">
        <f>F26/E26</f>
        <v>4.6732924508352716E-2</v>
      </c>
      <c r="I26" s="16">
        <v>138</v>
      </c>
      <c r="J26" s="16">
        <v>47</v>
      </c>
      <c r="K26" s="16">
        <v>26</v>
      </c>
      <c r="L26" s="16">
        <v>10</v>
      </c>
      <c r="M26" s="17">
        <v>0</v>
      </c>
      <c r="N26" s="7"/>
      <c r="O26" s="23">
        <v>4</v>
      </c>
      <c r="P26" s="17" t="s">
        <v>33</v>
      </c>
      <c r="Q26" s="23">
        <v>3779</v>
      </c>
      <c r="R26" s="16">
        <v>3676</v>
      </c>
      <c r="S26" s="16">
        <v>148</v>
      </c>
      <c r="T26" s="24">
        <f>S26/Q26</f>
        <v>3.9163799947075945E-2</v>
      </c>
      <c r="U26" s="24">
        <f>S26/R26</f>
        <v>4.0261153427638738E-2</v>
      </c>
      <c r="V26" s="16">
        <v>109</v>
      </c>
      <c r="W26" s="16">
        <v>6</v>
      </c>
      <c r="X26" s="16">
        <v>23</v>
      </c>
      <c r="Y26" s="16">
        <v>10</v>
      </c>
      <c r="Z26" s="17">
        <v>0</v>
      </c>
      <c r="AA26" s="7"/>
      <c r="AB26" s="23">
        <v>4</v>
      </c>
      <c r="AC26" s="17" t="s">
        <v>33</v>
      </c>
      <c r="AD26" s="16">
        <v>1341</v>
      </c>
      <c r="AE26" s="16">
        <v>891</v>
      </c>
      <c r="AF26" s="16">
        <v>73</v>
      </c>
      <c r="AG26" s="24">
        <f>AF26/AD26</f>
        <v>5.4436987322893364E-2</v>
      </c>
      <c r="AH26" s="24">
        <f>AF26/AE26</f>
        <v>8.1930415263748599E-2</v>
      </c>
      <c r="AI26" s="16">
        <v>29</v>
      </c>
      <c r="AJ26" s="16">
        <v>41</v>
      </c>
      <c r="AK26" s="16">
        <v>3</v>
      </c>
      <c r="AL26" s="16">
        <v>0</v>
      </c>
      <c r="AM26" s="17">
        <v>0</v>
      </c>
      <c r="AO26" s="23">
        <v>4</v>
      </c>
      <c r="AP26" s="17" t="s">
        <v>33</v>
      </c>
      <c r="AQ26" s="16">
        <v>133</v>
      </c>
      <c r="AR26" s="16">
        <v>130</v>
      </c>
      <c r="AS26" s="16">
        <v>0</v>
      </c>
      <c r="AT26" s="24">
        <f>AS26/AQ26</f>
        <v>0</v>
      </c>
      <c r="AU26" s="24">
        <f>AS26/AR26</f>
        <v>0</v>
      </c>
      <c r="AV26" s="16">
        <v>0</v>
      </c>
      <c r="AW26" s="16">
        <v>0</v>
      </c>
      <c r="AX26" s="16">
        <v>0</v>
      </c>
      <c r="AY26" s="16">
        <v>0</v>
      </c>
      <c r="AZ26" s="17">
        <v>0</v>
      </c>
      <c r="BA26" s="7"/>
      <c r="BB26" s="23">
        <v>4</v>
      </c>
      <c r="BC26" s="17" t="s">
        <v>33</v>
      </c>
      <c r="BD26" s="16">
        <v>46</v>
      </c>
      <c r="BE26" s="16">
        <v>32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25</v>
      </c>
      <c r="C32" s="2"/>
      <c r="D32" s="2"/>
      <c r="E32" s="2"/>
      <c r="F32" s="2"/>
      <c r="G32" s="2"/>
      <c r="H32" s="3" t="str">
        <f>$H$2</f>
        <v>Scenario Int-11</v>
      </c>
      <c r="I32" s="2"/>
      <c r="J32" s="2"/>
      <c r="K32" s="2"/>
      <c r="L32" s="2"/>
      <c r="M32" s="4"/>
      <c r="O32" s="1" t="s">
        <v>26</v>
      </c>
      <c r="P32" s="2"/>
      <c r="Q32" s="2"/>
      <c r="R32" s="2"/>
      <c r="S32" s="2"/>
      <c r="T32" s="2"/>
      <c r="U32" s="3" t="str">
        <f>$H$2</f>
        <v>Scenario Int-11</v>
      </c>
      <c r="V32" s="2"/>
      <c r="W32" s="2"/>
      <c r="X32" s="2"/>
      <c r="Y32" s="2"/>
      <c r="Z32" s="4"/>
      <c r="AB32" s="1" t="s">
        <v>22</v>
      </c>
      <c r="AC32" s="2"/>
      <c r="AD32" s="2"/>
      <c r="AE32" s="2"/>
      <c r="AF32" s="2"/>
      <c r="AG32" s="2"/>
      <c r="AH32" s="3" t="str">
        <f>$H$2</f>
        <v>Scenario Int-11</v>
      </c>
      <c r="AI32" s="2"/>
      <c r="AJ32" s="2"/>
      <c r="AK32" s="2"/>
      <c r="AL32" s="2"/>
      <c r="AM32" s="4"/>
      <c r="AO32" s="1" t="s">
        <v>29</v>
      </c>
      <c r="AP32" s="2"/>
      <c r="AQ32" s="2"/>
      <c r="AR32" s="2"/>
      <c r="AS32" s="2"/>
      <c r="AT32" s="2"/>
      <c r="AU32" s="3" t="str">
        <f>$H$2</f>
        <v>Scenario Int-11</v>
      </c>
      <c r="AV32" s="2"/>
      <c r="AW32" s="2"/>
      <c r="AX32" s="2"/>
      <c r="AY32" s="2"/>
      <c r="AZ32" s="4"/>
      <c r="BB32" s="1" t="s">
        <v>24</v>
      </c>
      <c r="BC32" s="2"/>
      <c r="BD32" s="2"/>
      <c r="BE32" s="2"/>
      <c r="BF32" s="2"/>
      <c r="BG32" s="2"/>
      <c r="BH32" s="3" t="str">
        <f>$H$2</f>
        <v>Scenario Int-11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25" t="s">
        <v>4</v>
      </c>
      <c r="J33" s="125"/>
      <c r="K33" s="125"/>
      <c r="L33" s="125"/>
      <c r="M33" s="126"/>
      <c r="N33" s="6"/>
      <c r="O33" s="10"/>
      <c r="P33" s="6"/>
      <c r="Q33" s="6"/>
      <c r="R33" s="6"/>
      <c r="S33" s="6"/>
      <c r="T33" s="6"/>
      <c r="U33" s="6"/>
      <c r="V33" s="125" t="s">
        <v>4</v>
      </c>
      <c r="W33" s="125"/>
      <c r="X33" s="125"/>
      <c r="Y33" s="125"/>
      <c r="Z33" s="126"/>
      <c r="AB33" s="10"/>
      <c r="AC33" s="6"/>
      <c r="AD33" s="6"/>
      <c r="AE33" s="6"/>
      <c r="AF33" s="6"/>
      <c r="AG33" s="6"/>
      <c r="AH33" s="6"/>
      <c r="AI33" s="125" t="s">
        <v>4</v>
      </c>
      <c r="AJ33" s="125"/>
      <c r="AK33" s="125"/>
      <c r="AL33" s="125"/>
      <c r="AM33" s="126"/>
      <c r="AO33" s="10"/>
      <c r="AP33" s="6"/>
      <c r="AQ33" s="6"/>
      <c r="AR33" s="6"/>
      <c r="AS33" s="6"/>
      <c r="AT33" s="6"/>
      <c r="AU33" s="6"/>
      <c r="AV33" s="125" t="s">
        <v>4</v>
      </c>
      <c r="AW33" s="125"/>
      <c r="AX33" s="125"/>
      <c r="AY33" s="125"/>
      <c r="AZ33" s="126"/>
      <c r="BB33" s="10"/>
      <c r="BC33" s="6"/>
      <c r="BD33" s="6"/>
      <c r="BE33" s="6"/>
      <c r="BF33" s="6"/>
      <c r="BG33" s="6"/>
      <c r="BH33" s="6"/>
      <c r="BI33" s="125" t="s">
        <v>4</v>
      </c>
      <c r="BJ33" s="125"/>
      <c r="BK33" s="125"/>
      <c r="BL33" s="125"/>
      <c r="BM33" s="126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41</v>
      </c>
      <c r="K34" s="15" t="s">
        <v>3</v>
      </c>
      <c r="L34" s="15" t="s">
        <v>41</v>
      </c>
      <c r="M34" s="14" t="s">
        <v>43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41</v>
      </c>
      <c r="X34" s="15" t="s">
        <v>3</v>
      </c>
      <c r="Y34" s="15" t="s">
        <v>41</v>
      </c>
      <c r="Z34" s="14" t="s">
        <v>43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41</v>
      </c>
      <c r="AK34" s="15" t="s">
        <v>3</v>
      </c>
      <c r="AL34" s="15" t="s">
        <v>41</v>
      </c>
      <c r="AM34" s="14" t="s">
        <v>43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41</v>
      </c>
      <c r="AX34" s="15" t="s">
        <v>3</v>
      </c>
      <c r="AY34" s="15" t="s">
        <v>41</v>
      </c>
      <c r="AZ34" s="14" t="s">
        <v>43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41</v>
      </c>
      <c r="BK34" s="15" t="s">
        <v>3</v>
      </c>
      <c r="BL34" s="15" t="s">
        <v>41</v>
      </c>
      <c r="BM34" s="14" t="s">
        <v>43</v>
      </c>
    </row>
    <row r="35" spans="2:65" x14ac:dyDescent="0.2">
      <c r="B35" s="19"/>
      <c r="C35" s="21"/>
      <c r="D35" s="29" t="s">
        <v>14</v>
      </c>
      <c r="E35" s="29" t="s">
        <v>10</v>
      </c>
      <c r="F35" s="29" t="s">
        <v>10</v>
      </c>
      <c r="G35" s="29" t="s">
        <v>12</v>
      </c>
      <c r="H35" s="29" t="s">
        <v>62</v>
      </c>
      <c r="I35" s="21" t="s">
        <v>40</v>
      </c>
      <c r="J35" s="21" t="s">
        <v>42</v>
      </c>
      <c r="K35" s="21" t="s">
        <v>40</v>
      </c>
      <c r="L35" s="21" t="s">
        <v>40</v>
      </c>
      <c r="M35" s="20" t="s">
        <v>40</v>
      </c>
      <c r="N35" s="7"/>
      <c r="O35" s="19"/>
      <c r="P35" s="21"/>
      <c r="Q35" s="29" t="s">
        <v>14</v>
      </c>
      <c r="R35" s="29" t="s">
        <v>10</v>
      </c>
      <c r="S35" s="29" t="s">
        <v>10</v>
      </c>
      <c r="T35" s="29" t="s">
        <v>12</v>
      </c>
      <c r="U35" s="29" t="s">
        <v>62</v>
      </c>
      <c r="V35" s="21" t="s">
        <v>40</v>
      </c>
      <c r="W35" s="21" t="s">
        <v>42</v>
      </c>
      <c r="X35" s="21" t="s">
        <v>40</v>
      </c>
      <c r="Y35" s="21" t="s">
        <v>40</v>
      </c>
      <c r="Z35" s="20" t="s">
        <v>40</v>
      </c>
      <c r="AA35" s="7"/>
      <c r="AB35" s="19"/>
      <c r="AC35" s="21"/>
      <c r="AD35" s="29" t="s">
        <v>14</v>
      </c>
      <c r="AE35" s="29" t="s">
        <v>10</v>
      </c>
      <c r="AF35" s="29" t="s">
        <v>10</v>
      </c>
      <c r="AG35" s="29" t="s">
        <v>12</v>
      </c>
      <c r="AH35" s="29" t="s">
        <v>62</v>
      </c>
      <c r="AI35" s="21" t="s">
        <v>40</v>
      </c>
      <c r="AJ35" s="21" t="s">
        <v>42</v>
      </c>
      <c r="AK35" s="21" t="s">
        <v>40</v>
      </c>
      <c r="AL35" s="21" t="s">
        <v>40</v>
      </c>
      <c r="AM35" s="20" t="s">
        <v>40</v>
      </c>
      <c r="AO35" s="19"/>
      <c r="AP35" s="21"/>
      <c r="AQ35" s="29" t="s">
        <v>14</v>
      </c>
      <c r="AR35" s="29" t="s">
        <v>10</v>
      </c>
      <c r="AS35" s="29" t="s">
        <v>10</v>
      </c>
      <c r="AT35" s="29" t="s">
        <v>12</v>
      </c>
      <c r="AU35" s="29" t="s">
        <v>62</v>
      </c>
      <c r="AV35" s="21" t="s">
        <v>40</v>
      </c>
      <c r="AW35" s="21" t="s">
        <v>42</v>
      </c>
      <c r="AX35" s="21" t="s">
        <v>40</v>
      </c>
      <c r="AY35" s="21" t="s">
        <v>40</v>
      </c>
      <c r="AZ35" s="20" t="s">
        <v>40</v>
      </c>
      <c r="BA35" s="7"/>
      <c r="BB35" s="19"/>
      <c r="BC35" s="21"/>
      <c r="BD35" s="29" t="s">
        <v>14</v>
      </c>
      <c r="BE35" s="29" t="s">
        <v>10</v>
      </c>
      <c r="BF35" s="29" t="s">
        <v>10</v>
      </c>
      <c r="BG35" s="29" t="s">
        <v>12</v>
      </c>
      <c r="BH35" s="29" t="s">
        <v>62</v>
      </c>
      <c r="BI35" s="21" t="s">
        <v>40</v>
      </c>
      <c r="BJ35" s="21" t="s">
        <v>42</v>
      </c>
      <c r="BK35" s="21" t="s">
        <v>40</v>
      </c>
      <c r="BL35" s="21" t="s">
        <v>40</v>
      </c>
      <c r="BM35" s="20" t="s">
        <v>40</v>
      </c>
    </row>
    <row r="36" spans="2:65" x14ac:dyDescent="0.2">
      <c r="B36" s="8" t="s">
        <v>1</v>
      </c>
      <c r="C36" s="11" t="s">
        <v>2</v>
      </c>
      <c r="D36" s="11" t="s">
        <v>15</v>
      </c>
      <c r="E36" s="11" t="s">
        <v>63</v>
      </c>
      <c r="F36" s="11" t="s">
        <v>11</v>
      </c>
      <c r="G36" s="12" t="s">
        <v>11</v>
      </c>
      <c r="H36" s="12" t="s">
        <v>13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15</v>
      </c>
      <c r="R36" s="11" t="s">
        <v>63</v>
      </c>
      <c r="S36" s="11" t="s">
        <v>11</v>
      </c>
      <c r="T36" s="12" t="s">
        <v>11</v>
      </c>
      <c r="U36" s="12" t="s">
        <v>13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15</v>
      </c>
      <c r="AE36" s="11" t="s">
        <v>63</v>
      </c>
      <c r="AF36" s="11" t="s">
        <v>11</v>
      </c>
      <c r="AG36" s="12" t="s">
        <v>11</v>
      </c>
      <c r="AH36" s="12" t="s">
        <v>13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15</v>
      </c>
      <c r="AR36" s="11" t="s">
        <v>63</v>
      </c>
      <c r="AS36" s="11" t="s">
        <v>11</v>
      </c>
      <c r="AT36" s="12" t="s">
        <v>11</v>
      </c>
      <c r="AU36" s="12" t="s">
        <v>13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15</v>
      </c>
      <c r="BE36" s="11" t="s">
        <v>63</v>
      </c>
      <c r="BF36" s="11" t="s">
        <v>11</v>
      </c>
      <c r="BG36" s="12" t="s">
        <v>11</v>
      </c>
      <c r="BH36" s="12" t="s">
        <v>13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30</v>
      </c>
      <c r="D38" s="21">
        <v>4701</v>
      </c>
      <c r="E38" s="21">
        <v>2361</v>
      </c>
      <c r="F38" s="21">
        <v>653</v>
      </c>
      <c r="G38" s="22">
        <f>F38/D38</f>
        <v>0.13890661561369921</v>
      </c>
      <c r="H38" s="22">
        <f>F38/E38</f>
        <v>0.27657772130453195</v>
      </c>
      <c r="I38" s="21">
        <v>516</v>
      </c>
      <c r="J38" s="21">
        <v>41</v>
      </c>
      <c r="K38" s="21">
        <v>77</v>
      </c>
      <c r="L38" s="21">
        <v>11</v>
      </c>
      <c r="M38" s="20">
        <v>8</v>
      </c>
      <c r="N38" s="7"/>
      <c r="O38" s="19">
        <v>1</v>
      </c>
      <c r="P38" s="20" t="s">
        <v>30</v>
      </c>
      <c r="Q38" s="13">
        <v>3462</v>
      </c>
      <c r="R38" s="15">
        <v>2179</v>
      </c>
      <c r="S38" s="15">
        <v>623</v>
      </c>
      <c r="T38" s="28">
        <f>S38/Q38</f>
        <v>0.17995378393991912</v>
      </c>
      <c r="U38" s="28">
        <f>S38/R38</f>
        <v>0.28591096833409824</v>
      </c>
      <c r="V38" s="15">
        <v>496</v>
      </c>
      <c r="W38" s="15">
        <v>33</v>
      </c>
      <c r="X38" s="15">
        <v>76</v>
      </c>
      <c r="Y38" s="15">
        <v>10</v>
      </c>
      <c r="Z38" s="14">
        <v>8</v>
      </c>
      <c r="AA38" s="7"/>
      <c r="AB38" s="19">
        <v>1</v>
      </c>
      <c r="AC38" s="20" t="s">
        <v>30</v>
      </c>
      <c r="AD38" s="21">
        <v>1135</v>
      </c>
      <c r="AE38" s="21">
        <v>128</v>
      </c>
      <c r="AF38" s="21">
        <v>30</v>
      </c>
      <c r="AG38" s="22">
        <f>AF38/AD38</f>
        <v>2.643171806167401E-2</v>
      </c>
      <c r="AH38" s="22">
        <f>AF38/AE38</f>
        <v>0.234375</v>
      </c>
      <c r="AI38" s="21">
        <v>20</v>
      </c>
      <c r="AJ38" s="21">
        <v>8</v>
      </c>
      <c r="AK38" s="21">
        <v>1</v>
      </c>
      <c r="AL38" s="21">
        <v>1</v>
      </c>
      <c r="AM38" s="20">
        <v>0</v>
      </c>
      <c r="AO38" s="19">
        <v>1</v>
      </c>
      <c r="AP38" s="20" t="s">
        <v>30</v>
      </c>
      <c r="AQ38" s="21">
        <v>78</v>
      </c>
      <c r="AR38" s="21">
        <v>53</v>
      </c>
      <c r="AS38" s="21">
        <v>0</v>
      </c>
      <c r="AT38" s="22">
        <f>AS38/AQ38</f>
        <v>0</v>
      </c>
      <c r="AU38" s="22">
        <f>AS38/AR38</f>
        <v>0</v>
      </c>
      <c r="AV38" s="21">
        <v>0</v>
      </c>
      <c r="AW38" s="21">
        <v>0</v>
      </c>
      <c r="AX38" s="21">
        <v>0</v>
      </c>
      <c r="AY38" s="21">
        <v>0</v>
      </c>
      <c r="AZ38" s="20">
        <v>0</v>
      </c>
      <c r="BA38" s="7"/>
      <c r="BB38" s="19">
        <v>1</v>
      </c>
      <c r="BC38" s="20" t="s">
        <v>30</v>
      </c>
      <c r="BD38" s="21">
        <v>26</v>
      </c>
      <c r="BE38" s="21">
        <v>1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31</v>
      </c>
      <c r="D39" s="21">
        <v>4701</v>
      </c>
      <c r="E39" s="21">
        <v>2699</v>
      </c>
      <c r="F39" s="21">
        <v>847</v>
      </c>
      <c r="G39" s="22">
        <f>F39/D39</f>
        <v>0.18017443097213359</v>
      </c>
      <c r="H39" s="22">
        <f>F39/E39</f>
        <v>0.31381993330863284</v>
      </c>
      <c r="I39" s="21">
        <v>677</v>
      </c>
      <c r="J39" s="21">
        <v>57</v>
      </c>
      <c r="K39" s="21">
        <v>94</v>
      </c>
      <c r="L39" s="21">
        <v>11</v>
      </c>
      <c r="M39" s="20">
        <v>8</v>
      </c>
      <c r="N39" s="7"/>
      <c r="O39" s="19">
        <v>2</v>
      </c>
      <c r="P39" s="20" t="s">
        <v>31</v>
      </c>
      <c r="Q39" s="19">
        <v>3462</v>
      </c>
      <c r="R39" s="21">
        <v>2391</v>
      </c>
      <c r="S39" s="21">
        <v>761</v>
      </c>
      <c r="T39" s="22">
        <f>S39/Q39</f>
        <v>0.21981513575967648</v>
      </c>
      <c r="U39" s="22">
        <f>S39/R39</f>
        <v>0.31827687160184026</v>
      </c>
      <c r="V39" s="21">
        <v>626</v>
      </c>
      <c r="W39" s="21">
        <v>30</v>
      </c>
      <c r="X39" s="21">
        <v>90</v>
      </c>
      <c r="Y39" s="21">
        <v>7</v>
      </c>
      <c r="Z39" s="20">
        <v>8</v>
      </c>
      <c r="AA39" s="7"/>
      <c r="AB39" s="19">
        <v>2</v>
      </c>
      <c r="AC39" s="20" t="s">
        <v>31</v>
      </c>
      <c r="AD39" s="21">
        <v>1135</v>
      </c>
      <c r="AE39" s="21">
        <v>248</v>
      </c>
      <c r="AF39" s="21">
        <v>86</v>
      </c>
      <c r="AG39" s="22">
        <f>AF39/AD39</f>
        <v>7.5770925110132156E-2</v>
      </c>
      <c r="AH39" s="22">
        <f>AF39/AE39</f>
        <v>0.34677419354838712</v>
      </c>
      <c r="AI39" s="21">
        <v>51</v>
      </c>
      <c r="AJ39" s="21">
        <v>27</v>
      </c>
      <c r="AK39" s="21">
        <v>4</v>
      </c>
      <c r="AL39" s="21">
        <v>4</v>
      </c>
      <c r="AM39" s="20">
        <v>0</v>
      </c>
      <c r="AO39" s="19">
        <v>2</v>
      </c>
      <c r="AP39" s="20" t="s">
        <v>31</v>
      </c>
      <c r="AQ39" s="21">
        <v>78</v>
      </c>
      <c r="AR39" s="21">
        <v>58</v>
      </c>
      <c r="AS39" s="21">
        <v>0</v>
      </c>
      <c r="AT39" s="22">
        <f>AS39/AQ39</f>
        <v>0</v>
      </c>
      <c r="AU39" s="22">
        <f>AS39/AR39</f>
        <v>0</v>
      </c>
      <c r="AV39" s="21">
        <v>0</v>
      </c>
      <c r="AW39" s="21">
        <v>0</v>
      </c>
      <c r="AX39" s="21">
        <v>0</v>
      </c>
      <c r="AY39" s="21">
        <v>0</v>
      </c>
      <c r="AZ39" s="20">
        <v>0</v>
      </c>
      <c r="BA39" s="7"/>
      <c r="BB39" s="19">
        <v>2</v>
      </c>
      <c r="BC39" s="20" t="s">
        <v>31</v>
      </c>
      <c r="BD39" s="21">
        <v>26</v>
      </c>
      <c r="BE39" s="21">
        <v>2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32</v>
      </c>
      <c r="D40" s="21">
        <v>4701</v>
      </c>
      <c r="E40" s="21">
        <v>3770</v>
      </c>
      <c r="F40" s="21">
        <v>1262</v>
      </c>
      <c r="G40" s="22">
        <f>F40/D40</f>
        <v>0.26845352052754734</v>
      </c>
      <c r="H40" s="22">
        <f>F40/E40</f>
        <v>0.33474801061007958</v>
      </c>
      <c r="I40" s="21">
        <v>1015</v>
      </c>
      <c r="J40" s="21">
        <v>86</v>
      </c>
      <c r="K40" s="21">
        <v>139</v>
      </c>
      <c r="L40" s="21">
        <v>17</v>
      </c>
      <c r="M40" s="20">
        <v>5</v>
      </c>
      <c r="N40" s="7"/>
      <c r="O40" s="19">
        <v>3</v>
      </c>
      <c r="P40" s="20" t="s">
        <v>32</v>
      </c>
      <c r="Q40" s="19">
        <v>3462</v>
      </c>
      <c r="R40" s="21">
        <v>3130</v>
      </c>
      <c r="S40" s="21">
        <v>1025</v>
      </c>
      <c r="T40" s="22">
        <f>S40/Q40</f>
        <v>0.29607163489312538</v>
      </c>
      <c r="U40" s="22">
        <f>S40/R40</f>
        <v>0.32747603833865813</v>
      </c>
      <c r="V40" s="21">
        <v>848</v>
      </c>
      <c r="W40" s="21">
        <v>35</v>
      </c>
      <c r="X40" s="21">
        <v>131</v>
      </c>
      <c r="Y40" s="21">
        <v>6</v>
      </c>
      <c r="Z40" s="20">
        <v>5</v>
      </c>
      <c r="AA40" s="7"/>
      <c r="AB40" s="19">
        <v>3</v>
      </c>
      <c r="AC40" s="20" t="s">
        <v>32</v>
      </c>
      <c r="AD40" s="21">
        <v>1135</v>
      </c>
      <c r="AE40" s="21">
        <v>556</v>
      </c>
      <c r="AF40" s="21">
        <v>237</v>
      </c>
      <c r="AG40" s="22">
        <f>AF40/AD40</f>
        <v>0.20881057268722467</v>
      </c>
      <c r="AH40" s="22">
        <f>AF40/AE40</f>
        <v>0.42625899280575541</v>
      </c>
      <c r="AI40" s="21">
        <v>167</v>
      </c>
      <c r="AJ40" s="21">
        <v>51</v>
      </c>
      <c r="AK40" s="21">
        <v>8</v>
      </c>
      <c r="AL40" s="21">
        <v>11</v>
      </c>
      <c r="AM40" s="20">
        <v>0</v>
      </c>
      <c r="AO40" s="19">
        <v>3</v>
      </c>
      <c r="AP40" s="20" t="s">
        <v>32</v>
      </c>
      <c r="AQ40" s="21">
        <v>78</v>
      </c>
      <c r="AR40" s="21">
        <v>73</v>
      </c>
      <c r="AS40" s="21">
        <v>0</v>
      </c>
      <c r="AT40" s="22">
        <f>AS40/AQ40</f>
        <v>0</v>
      </c>
      <c r="AU40" s="22">
        <f>AS40/AR40</f>
        <v>0</v>
      </c>
      <c r="AV40" s="21">
        <v>0</v>
      </c>
      <c r="AW40" s="21">
        <v>0</v>
      </c>
      <c r="AX40" s="21">
        <v>0</v>
      </c>
      <c r="AY40" s="21">
        <v>0</v>
      </c>
      <c r="AZ40" s="20">
        <v>0</v>
      </c>
      <c r="BA40" s="7"/>
      <c r="BB40" s="19">
        <v>3</v>
      </c>
      <c r="BC40" s="20" t="s">
        <v>32</v>
      </c>
      <c r="BD40" s="21">
        <v>26</v>
      </c>
      <c r="BE40" s="21">
        <v>11</v>
      </c>
      <c r="BF40" s="21">
        <v>0</v>
      </c>
      <c r="BG40" s="22">
        <f>BF40/BD40</f>
        <v>0</v>
      </c>
      <c r="BH40" s="22">
        <f>BF40/BE40</f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33</v>
      </c>
      <c r="D41" s="16">
        <v>4701</v>
      </c>
      <c r="E41" s="16">
        <v>4239</v>
      </c>
      <c r="F41" s="16">
        <v>1513</v>
      </c>
      <c r="G41" s="24">
        <f>F41/D41</f>
        <v>0.32184641565624333</v>
      </c>
      <c r="H41" s="24">
        <f>F41/E41</f>
        <v>0.35692380278367541</v>
      </c>
      <c r="I41" s="16">
        <v>1271</v>
      </c>
      <c r="J41" s="16">
        <v>57</v>
      </c>
      <c r="K41" s="16">
        <v>163</v>
      </c>
      <c r="L41" s="16">
        <v>18</v>
      </c>
      <c r="M41" s="17">
        <v>4</v>
      </c>
      <c r="N41" s="7"/>
      <c r="O41" s="23">
        <v>4</v>
      </c>
      <c r="P41" s="17" t="s">
        <v>33</v>
      </c>
      <c r="Q41" s="23">
        <v>3462</v>
      </c>
      <c r="R41" s="16">
        <v>3369</v>
      </c>
      <c r="S41" s="16">
        <v>1225</v>
      </c>
      <c r="T41" s="24">
        <f>S41/Q41</f>
        <v>0.35384170999422299</v>
      </c>
      <c r="U41" s="24">
        <f>S41/R41</f>
        <v>0.36360937963787476</v>
      </c>
      <c r="V41" s="16">
        <v>1018</v>
      </c>
      <c r="W41" s="16">
        <v>38</v>
      </c>
      <c r="X41" s="16">
        <v>158</v>
      </c>
      <c r="Y41" s="16">
        <v>7</v>
      </c>
      <c r="Z41" s="17">
        <v>4</v>
      </c>
      <c r="AA41" s="7"/>
      <c r="AB41" s="23">
        <v>4</v>
      </c>
      <c r="AC41" s="17" t="s">
        <v>33</v>
      </c>
      <c r="AD41" s="16">
        <v>1135</v>
      </c>
      <c r="AE41" s="16">
        <v>769</v>
      </c>
      <c r="AF41" s="16">
        <v>288</v>
      </c>
      <c r="AG41" s="24">
        <f>AF41/AD41</f>
        <v>0.2537444933920705</v>
      </c>
      <c r="AH41" s="24">
        <f>AF41/AE41</f>
        <v>0.37451235370611186</v>
      </c>
      <c r="AI41" s="16">
        <v>253</v>
      </c>
      <c r="AJ41" s="16">
        <v>19</v>
      </c>
      <c r="AK41" s="16">
        <v>5</v>
      </c>
      <c r="AL41" s="16">
        <v>11</v>
      </c>
      <c r="AM41" s="17">
        <v>0</v>
      </c>
      <c r="AO41" s="23">
        <v>4</v>
      </c>
      <c r="AP41" s="17" t="s">
        <v>33</v>
      </c>
      <c r="AQ41" s="16">
        <v>78</v>
      </c>
      <c r="AR41" s="16">
        <v>78</v>
      </c>
      <c r="AS41" s="16">
        <v>0</v>
      </c>
      <c r="AT41" s="24">
        <f>AS41/AQ41</f>
        <v>0</v>
      </c>
      <c r="AU41" s="24">
        <f>AS41/AR41</f>
        <v>0</v>
      </c>
      <c r="AV41" s="16">
        <v>0</v>
      </c>
      <c r="AW41" s="16">
        <v>0</v>
      </c>
      <c r="AX41" s="16">
        <v>0</v>
      </c>
      <c r="AY41" s="16">
        <v>0</v>
      </c>
      <c r="AZ41" s="17">
        <v>0</v>
      </c>
      <c r="BA41" s="7"/>
      <c r="BB41" s="23">
        <v>4</v>
      </c>
      <c r="BC41" s="17" t="s">
        <v>33</v>
      </c>
      <c r="BD41" s="16">
        <v>26</v>
      </c>
      <c r="BE41" s="16">
        <v>23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34</v>
      </c>
      <c r="C47" s="2"/>
      <c r="D47" s="2"/>
      <c r="E47" s="2"/>
      <c r="F47" s="2"/>
      <c r="G47" s="2"/>
      <c r="H47" s="3" t="str">
        <f>$H$2</f>
        <v>Scenario Int-11</v>
      </c>
      <c r="I47" s="2"/>
      <c r="J47" s="2"/>
      <c r="K47" s="2"/>
      <c r="L47" s="2"/>
      <c r="M47" s="4"/>
      <c r="O47" s="1" t="s">
        <v>36</v>
      </c>
      <c r="P47" s="2"/>
      <c r="Q47" s="2"/>
      <c r="R47" s="2"/>
      <c r="S47" s="2"/>
      <c r="T47" s="2"/>
      <c r="U47" s="3" t="str">
        <f>$H$2</f>
        <v>Scenario Int-11</v>
      </c>
      <c r="V47" s="2"/>
      <c r="W47" s="2"/>
      <c r="X47" s="2"/>
      <c r="Y47" s="2"/>
      <c r="Z47" s="4"/>
      <c r="AB47" s="1" t="s">
        <v>37</v>
      </c>
      <c r="AC47" s="2"/>
      <c r="AD47" s="2"/>
      <c r="AE47" s="2"/>
      <c r="AF47" s="2"/>
      <c r="AG47" s="2"/>
      <c r="AH47" s="3" t="str">
        <f>$H$2</f>
        <v>Scenario Int-11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25" t="s">
        <v>4</v>
      </c>
      <c r="J48" s="125"/>
      <c r="K48" s="125"/>
      <c r="L48" s="125"/>
      <c r="M48" s="126"/>
      <c r="O48" s="10"/>
      <c r="P48" s="6"/>
      <c r="Q48" s="6"/>
      <c r="R48" s="6"/>
      <c r="S48" s="6"/>
      <c r="T48" s="6"/>
      <c r="U48" s="6"/>
      <c r="V48" s="125" t="s">
        <v>4</v>
      </c>
      <c r="W48" s="125"/>
      <c r="X48" s="125"/>
      <c r="Y48" s="125"/>
      <c r="Z48" s="126"/>
      <c r="AB48" s="10"/>
      <c r="AC48" s="6"/>
      <c r="AD48" s="6"/>
      <c r="AE48" s="6"/>
      <c r="AF48" s="6"/>
      <c r="AG48" s="6"/>
      <c r="AH48" s="6"/>
      <c r="AI48" s="125" t="s">
        <v>4</v>
      </c>
      <c r="AJ48" s="125"/>
      <c r="AK48" s="125"/>
      <c r="AL48" s="125"/>
      <c r="AM48" s="126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41</v>
      </c>
      <c r="K49" s="15" t="s">
        <v>3</v>
      </c>
      <c r="L49" s="15" t="s">
        <v>41</v>
      </c>
      <c r="M49" s="14" t="s">
        <v>43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41</v>
      </c>
      <c r="X49" s="15" t="s">
        <v>3</v>
      </c>
      <c r="Y49" s="15" t="s">
        <v>41</v>
      </c>
      <c r="Z49" s="14" t="s">
        <v>43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41</v>
      </c>
      <c r="AK49" s="15" t="s">
        <v>3</v>
      </c>
      <c r="AL49" s="15" t="s">
        <v>41</v>
      </c>
      <c r="AM49" s="14" t="s">
        <v>43</v>
      </c>
    </row>
    <row r="50" spans="2:39" x14ac:dyDescent="0.2">
      <c r="B50" s="19"/>
      <c r="C50" s="21"/>
      <c r="D50" s="29" t="s">
        <v>14</v>
      </c>
      <c r="E50" s="29" t="s">
        <v>10</v>
      </c>
      <c r="F50" s="29" t="s">
        <v>10</v>
      </c>
      <c r="G50" s="29" t="s">
        <v>12</v>
      </c>
      <c r="H50" s="29" t="s">
        <v>62</v>
      </c>
      <c r="I50" s="21" t="s">
        <v>40</v>
      </c>
      <c r="J50" s="21" t="s">
        <v>42</v>
      </c>
      <c r="K50" s="21" t="s">
        <v>40</v>
      </c>
      <c r="L50" s="21" t="s">
        <v>40</v>
      </c>
      <c r="M50" s="20" t="s">
        <v>40</v>
      </c>
      <c r="O50" s="19"/>
      <c r="P50" s="21"/>
      <c r="Q50" s="29" t="s">
        <v>14</v>
      </c>
      <c r="R50" s="29" t="s">
        <v>10</v>
      </c>
      <c r="S50" s="29" t="s">
        <v>10</v>
      </c>
      <c r="T50" s="29" t="s">
        <v>12</v>
      </c>
      <c r="U50" s="29" t="s">
        <v>62</v>
      </c>
      <c r="V50" s="21" t="s">
        <v>40</v>
      </c>
      <c r="W50" s="21" t="s">
        <v>42</v>
      </c>
      <c r="X50" s="21" t="s">
        <v>40</v>
      </c>
      <c r="Y50" s="21" t="s">
        <v>40</v>
      </c>
      <c r="Z50" s="20" t="s">
        <v>40</v>
      </c>
      <c r="AB50" s="19"/>
      <c r="AC50" s="21"/>
      <c r="AD50" s="29" t="s">
        <v>14</v>
      </c>
      <c r="AE50" s="29" t="s">
        <v>10</v>
      </c>
      <c r="AF50" s="29" t="s">
        <v>10</v>
      </c>
      <c r="AG50" s="29" t="s">
        <v>12</v>
      </c>
      <c r="AH50" s="29" t="s">
        <v>62</v>
      </c>
      <c r="AI50" s="21" t="s">
        <v>40</v>
      </c>
      <c r="AJ50" s="21" t="s">
        <v>42</v>
      </c>
      <c r="AK50" s="21" t="s">
        <v>40</v>
      </c>
      <c r="AL50" s="21" t="s">
        <v>40</v>
      </c>
      <c r="AM50" s="20" t="s">
        <v>40</v>
      </c>
    </row>
    <row r="51" spans="2:39" x14ac:dyDescent="0.2">
      <c r="B51" s="8" t="s">
        <v>1</v>
      </c>
      <c r="C51" s="11" t="s">
        <v>2</v>
      </c>
      <c r="D51" s="11" t="s">
        <v>15</v>
      </c>
      <c r="E51" s="11" t="s">
        <v>63</v>
      </c>
      <c r="F51" s="11" t="s">
        <v>11</v>
      </c>
      <c r="G51" s="12" t="s">
        <v>11</v>
      </c>
      <c r="H51" s="12" t="s">
        <v>13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15</v>
      </c>
      <c r="R51" s="11" t="s">
        <v>63</v>
      </c>
      <c r="S51" s="11" t="s">
        <v>11</v>
      </c>
      <c r="T51" s="12" t="s">
        <v>11</v>
      </c>
      <c r="U51" s="12" t="s">
        <v>13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15</v>
      </c>
      <c r="AE51" s="11" t="s">
        <v>63</v>
      </c>
      <c r="AF51" s="11" t="s">
        <v>11</v>
      </c>
      <c r="AG51" s="12" t="s">
        <v>11</v>
      </c>
      <c r="AH51" s="12" t="s">
        <v>13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30</v>
      </c>
      <c r="D53" s="21">
        <v>1455</v>
      </c>
      <c r="E53" s="21">
        <v>417</v>
      </c>
      <c r="F53" s="21">
        <v>114</v>
      </c>
      <c r="G53" s="22">
        <f>F53/D53</f>
        <v>7.8350515463917525E-2</v>
      </c>
      <c r="H53" s="22">
        <f>F53/E53</f>
        <v>0.2733812949640288</v>
      </c>
      <c r="I53" s="21">
        <v>81</v>
      </c>
      <c r="J53" s="21">
        <v>9</v>
      </c>
      <c r="K53" s="21">
        <v>21</v>
      </c>
      <c r="L53" s="21">
        <v>3</v>
      </c>
      <c r="M53" s="20">
        <v>0</v>
      </c>
      <c r="O53" s="19">
        <v>1</v>
      </c>
      <c r="P53" s="20" t="s">
        <v>30</v>
      </c>
      <c r="Q53" s="21">
        <v>794</v>
      </c>
      <c r="R53" s="21">
        <v>98</v>
      </c>
      <c r="S53" s="21">
        <v>19</v>
      </c>
      <c r="T53" s="22">
        <f>S53/Q53</f>
        <v>2.3929471032745592E-2</v>
      </c>
      <c r="U53" s="22">
        <f>S53/R53</f>
        <v>0.19387755102040816</v>
      </c>
      <c r="V53" s="21">
        <v>10</v>
      </c>
      <c r="W53" s="21">
        <v>4</v>
      </c>
      <c r="X53" s="21">
        <v>4</v>
      </c>
      <c r="Y53" s="21">
        <v>1</v>
      </c>
      <c r="Z53" s="20">
        <v>0</v>
      </c>
      <c r="AB53" s="19">
        <v>1</v>
      </c>
      <c r="AC53" s="20" t="s">
        <v>30</v>
      </c>
      <c r="AD53" s="21">
        <v>661</v>
      </c>
      <c r="AE53" s="21">
        <v>319</v>
      </c>
      <c r="AF53" s="21">
        <v>95</v>
      </c>
      <c r="AG53" s="22">
        <f>AF53/AD53</f>
        <v>0.1437216338880484</v>
      </c>
      <c r="AH53" s="22">
        <f>AF53/AE53</f>
        <v>0.29780564263322884</v>
      </c>
      <c r="AI53" s="21">
        <v>71</v>
      </c>
      <c r="AJ53" s="21">
        <v>5</v>
      </c>
      <c r="AK53" s="21">
        <v>17</v>
      </c>
      <c r="AL53" s="21">
        <v>2</v>
      </c>
      <c r="AM53" s="20">
        <v>0</v>
      </c>
    </row>
    <row r="54" spans="2:39" x14ac:dyDescent="0.2">
      <c r="B54" s="19">
        <v>2</v>
      </c>
      <c r="C54" s="20" t="s">
        <v>31</v>
      </c>
      <c r="D54" s="21">
        <v>1455</v>
      </c>
      <c r="E54" s="21">
        <v>504</v>
      </c>
      <c r="F54" s="21">
        <v>131</v>
      </c>
      <c r="G54" s="22">
        <f>F54/D54</f>
        <v>9.0034364261168384E-2</v>
      </c>
      <c r="H54" s="22">
        <f>F54/E54</f>
        <v>0.25992063492063494</v>
      </c>
      <c r="I54" s="21">
        <v>91</v>
      </c>
      <c r="J54" s="21">
        <v>11</v>
      </c>
      <c r="K54" s="21">
        <v>24</v>
      </c>
      <c r="L54" s="21">
        <v>5</v>
      </c>
      <c r="M54" s="20">
        <v>0</v>
      </c>
      <c r="O54" s="19">
        <v>2</v>
      </c>
      <c r="P54" s="20" t="s">
        <v>31</v>
      </c>
      <c r="Q54" s="21">
        <v>794</v>
      </c>
      <c r="R54" s="21">
        <v>144</v>
      </c>
      <c r="S54" s="21">
        <v>20</v>
      </c>
      <c r="T54" s="22">
        <f>S54/Q54</f>
        <v>2.5188916876574308E-2</v>
      </c>
      <c r="U54" s="22">
        <f>S54/R54</f>
        <v>0.1388888888888889</v>
      </c>
      <c r="V54" s="21">
        <v>10</v>
      </c>
      <c r="W54" s="21">
        <v>4</v>
      </c>
      <c r="X54" s="21">
        <v>5</v>
      </c>
      <c r="Y54" s="21">
        <v>1</v>
      </c>
      <c r="Z54" s="20">
        <v>0</v>
      </c>
      <c r="AB54" s="19">
        <v>2</v>
      </c>
      <c r="AC54" s="20" t="s">
        <v>31</v>
      </c>
      <c r="AD54" s="21">
        <v>661</v>
      </c>
      <c r="AE54" s="21">
        <v>360</v>
      </c>
      <c r="AF54" s="21">
        <v>111</v>
      </c>
      <c r="AG54" s="22">
        <f>AF54/AD54</f>
        <v>0.16792738275340394</v>
      </c>
      <c r="AH54" s="22">
        <f>AF54/AE54</f>
        <v>0.30833333333333335</v>
      </c>
      <c r="AI54" s="21">
        <v>81</v>
      </c>
      <c r="AJ54" s="21">
        <v>7</v>
      </c>
      <c r="AK54" s="21">
        <v>19</v>
      </c>
      <c r="AL54" s="21">
        <v>4</v>
      </c>
      <c r="AM54" s="20">
        <v>0</v>
      </c>
    </row>
    <row r="55" spans="2:39" x14ac:dyDescent="0.2">
      <c r="B55" s="19">
        <v>3</v>
      </c>
      <c r="C55" s="20" t="s">
        <v>32</v>
      </c>
      <c r="D55" s="21">
        <v>1455</v>
      </c>
      <c r="E55" s="21">
        <v>828</v>
      </c>
      <c r="F55" s="21">
        <v>186</v>
      </c>
      <c r="G55" s="22">
        <f>F55/D55</f>
        <v>0.12783505154639174</v>
      </c>
      <c r="H55" s="22">
        <f>F55/E55</f>
        <v>0.22463768115942029</v>
      </c>
      <c r="I55" s="21">
        <v>127</v>
      </c>
      <c r="J55" s="21">
        <v>22</v>
      </c>
      <c r="K55" s="21">
        <v>30</v>
      </c>
      <c r="L55" s="21">
        <v>7</v>
      </c>
      <c r="M55" s="20">
        <v>0</v>
      </c>
      <c r="O55" s="19">
        <v>3</v>
      </c>
      <c r="P55" s="20" t="s">
        <v>32</v>
      </c>
      <c r="Q55" s="21">
        <v>794</v>
      </c>
      <c r="R55" s="21">
        <v>298</v>
      </c>
      <c r="S55" s="21">
        <v>25</v>
      </c>
      <c r="T55" s="22">
        <f>S55/Q55</f>
        <v>3.1486146095717885E-2</v>
      </c>
      <c r="U55" s="22">
        <f>S55/R55</f>
        <v>8.3892617449664433E-2</v>
      </c>
      <c r="V55" s="21">
        <v>16</v>
      </c>
      <c r="W55" s="21">
        <v>4</v>
      </c>
      <c r="X55" s="21">
        <v>3</v>
      </c>
      <c r="Y55" s="21">
        <v>2</v>
      </c>
      <c r="Z55" s="20">
        <v>0</v>
      </c>
      <c r="AB55" s="19">
        <v>3</v>
      </c>
      <c r="AC55" s="20" t="s">
        <v>32</v>
      </c>
      <c r="AD55" s="21">
        <v>661</v>
      </c>
      <c r="AE55" s="21">
        <v>530</v>
      </c>
      <c r="AF55" s="21">
        <v>161</v>
      </c>
      <c r="AG55" s="22">
        <f>AF55/AD55</f>
        <v>0.24357034795763993</v>
      </c>
      <c r="AH55" s="22">
        <f>AF55/AE55</f>
        <v>0.30377358490566037</v>
      </c>
      <c r="AI55" s="21">
        <v>111</v>
      </c>
      <c r="AJ55" s="21">
        <v>18</v>
      </c>
      <c r="AK55" s="21">
        <v>27</v>
      </c>
      <c r="AL55" s="21">
        <v>5</v>
      </c>
      <c r="AM55" s="20">
        <v>0</v>
      </c>
    </row>
    <row r="56" spans="2:39" x14ac:dyDescent="0.2">
      <c r="B56" s="23">
        <v>4</v>
      </c>
      <c r="C56" s="17" t="s">
        <v>33</v>
      </c>
      <c r="D56" s="16">
        <v>1455</v>
      </c>
      <c r="E56" s="16">
        <v>1326</v>
      </c>
      <c r="F56" s="16">
        <v>214</v>
      </c>
      <c r="G56" s="24">
        <f>F56/D56</f>
        <v>0.14707903780068729</v>
      </c>
      <c r="H56" s="24">
        <f>F56/E56</f>
        <v>0.16138763197586728</v>
      </c>
      <c r="I56" s="16">
        <v>160</v>
      </c>
      <c r="J56" s="16">
        <v>10</v>
      </c>
      <c r="K56" s="16">
        <v>34</v>
      </c>
      <c r="L56" s="16">
        <v>10</v>
      </c>
      <c r="M56" s="17">
        <v>0</v>
      </c>
      <c r="O56" s="23">
        <v>4</v>
      </c>
      <c r="P56" s="17" t="s">
        <v>33</v>
      </c>
      <c r="Q56" s="16">
        <v>794</v>
      </c>
      <c r="R56" s="16">
        <v>730</v>
      </c>
      <c r="S56" s="16">
        <v>36</v>
      </c>
      <c r="T56" s="24">
        <f>S56/Q56</f>
        <v>4.534005037783375E-2</v>
      </c>
      <c r="U56" s="24">
        <f>S56/R56</f>
        <v>4.9315068493150684E-2</v>
      </c>
      <c r="V56" s="16">
        <v>23</v>
      </c>
      <c r="W56" s="16">
        <v>4</v>
      </c>
      <c r="X56" s="16">
        <v>6</v>
      </c>
      <c r="Y56" s="16">
        <v>3</v>
      </c>
      <c r="Z56" s="17">
        <v>0</v>
      </c>
      <c r="AB56" s="23">
        <v>4</v>
      </c>
      <c r="AC56" s="17" t="s">
        <v>33</v>
      </c>
      <c r="AD56" s="16">
        <v>661</v>
      </c>
      <c r="AE56" s="16">
        <v>596</v>
      </c>
      <c r="AF56" s="16">
        <v>178</v>
      </c>
      <c r="AG56" s="24">
        <f>AF56/AD56</f>
        <v>0.2692889561270802</v>
      </c>
      <c r="AH56" s="24">
        <f>AF56/AE56</f>
        <v>0.29865771812080538</v>
      </c>
      <c r="AI56" s="16">
        <v>137</v>
      </c>
      <c r="AJ56" s="16">
        <v>6</v>
      </c>
      <c r="AK56" s="16">
        <v>28</v>
      </c>
      <c r="AL56" s="16">
        <v>7</v>
      </c>
      <c r="AM56" s="17">
        <v>0</v>
      </c>
    </row>
    <row r="62" spans="2:39" x14ac:dyDescent="0.2">
      <c r="B62" s="1" t="s">
        <v>35</v>
      </c>
      <c r="C62" s="2"/>
      <c r="D62" s="2"/>
      <c r="E62" s="2"/>
      <c r="F62" s="2"/>
      <c r="G62" s="2"/>
      <c r="H62" s="3" t="str">
        <f>$H$2</f>
        <v>Scenario Int-11</v>
      </c>
      <c r="I62" s="2"/>
      <c r="J62" s="2"/>
      <c r="K62" s="2"/>
      <c r="L62" s="2"/>
      <c r="M62" s="4"/>
      <c r="O62" s="1" t="s">
        <v>38</v>
      </c>
      <c r="P62" s="2"/>
      <c r="Q62" s="2"/>
      <c r="R62" s="2"/>
      <c r="S62" s="2"/>
      <c r="T62" s="2"/>
      <c r="U62" s="3" t="str">
        <f>$H$2</f>
        <v>Scenario Int-11</v>
      </c>
      <c r="V62" s="2"/>
      <c r="W62" s="2"/>
      <c r="X62" s="2"/>
      <c r="Y62" s="2"/>
      <c r="Z62" s="4"/>
      <c r="AB62" s="1" t="s">
        <v>39</v>
      </c>
      <c r="AC62" s="2"/>
      <c r="AD62" s="2"/>
      <c r="AE62" s="2"/>
      <c r="AF62" s="2"/>
      <c r="AG62" s="2"/>
      <c r="AH62" s="3" t="str">
        <f>$H$2</f>
        <v>Scenario Int-11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25" t="s">
        <v>4</v>
      </c>
      <c r="J63" s="125"/>
      <c r="K63" s="125"/>
      <c r="L63" s="125"/>
      <c r="M63" s="126"/>
      <c r="O63" s="10"/>
      <c r="P63" s="6"/>
      <c r="Q63" s="6"/>
      <c r="R63" s="6"/>
      <c r="S63" s="6"/>
      <c r="T63" s="6"/>
      <c r="U63" s="6"/>
      <c r="V63" s="125" t="s">
        <v>4</v>
      </c>
      <c r="W63" s="125"/>
      <c r="X63" s="125"/>
      <c r="Y63" s="125"/>
      <c r="Z63" s="126"/>
      <c r="AB63" s="10"/>
      <c r="AC63" s="6"/>
      <c r="AD63" s="6"/>
      <c r="AE63" s="6"/>
      <c r="AF63" s="6"/>
      <c r="AG63" s="6"/>
      <c r="AH63" s="6"/>
      <c r="AI63" s="125" t="s">
        <v>4</v>
      </c>
      <c r="AJ63" s="125"/>
      <c r="AK63" s="125"/>
      <c r="AL63" s="125"/>
      <c r="AM63" s="126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41</v>
      </c>
      <c r="K64" s="15" t="s">
        <v>3</v>
      </c>
      <c r="L64" s="15" t="s">
        <v>41</v>
      </c>
      <c r="M64" s="14" t="s">
        <v>43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41</v>
      </c>
      <c r="X64" s="15" t="s">
        <v>3</v>
      </c>
      <c r="Y64" s="15" t="s">
        <v>41</v>
      </c>
      <c r="Z64" s="14" t="s">
        <v>43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41</v>
      </c>
      <c r="AK64" s="15" t="s">
        <v>3</v>
      </c>
      <c r="AL64" s="15" t="s">
        <v>41</v>
      </c>
      <c r="AM64" s="14" t="s">
        <v>43</v>
      </c>
    </row>
    <row r="65" spans="2:39" x14ac:dyDescent="0.2">
      <c r="B65" s="19"/>
      <c r="C65" s="21"/>
      <c r="D65" s="29" t="s">
        <v>14</v>
      </c>
      <c r="E65" s="29" t="s">
        <v>10</v>
      </c>
      <c r="F65" s="29" t="s">
        <v>10</v>
      </c>
      <c r="G65" s="29" t="s">
        <v>12</v>
      </c>
      <c r="H65" s="29" t="s">
        <v>62</v>
      </c>
      <c r="I65" s="21" t="s">
        <v>40</v>
      </c>
      <c r="J65" s="21" t="s">
        <v>42</v>
      </c>
      <c r="K65" s="21" t="s">
        <v>40</v>
      </c>
      <c r="L65" s="21" t="s">
        <v>40</v>
      </c>
      <c r="M65" s="20" t="s">
        <v>40</v>
      </c>
      <c r="O65" s="19"/>
      <c r="P65" s="21"/>
      <c r="Q65" s="29" t="s">
        <v>14</v>
      </c>
      <c r="R65" s="29" t="s">
        <v>10</v>
      </c>
      <c r="S65" s="29" t="s">
        <v>10</v>
      </c>
      <c r="T65" s="29" t="s">
        <v>12</v>
      </c>
      <c r="U65" s="29" t="s">
        <v>62</v>
      </c>
      <c r="V65" s="21" t="s">
        <v>40</v>
      </c>
      <c r="W65" s="21" t="s">
        <v>42</v>
      </c>
      <c r="X65" s="21" t="s">
        <v>40</v>
      </c>
      <c r="Y65" s="21" t="s">
        <v>40</v>
      </c>
      <c r="Z65" s="20" t="s">
        <v>40</v>
      </c>
      <c r="AB65" s="19"/>
      <c r="AC65" s="21"/>
      <c r="AD65" s="29" t="s">
        <v>14</v>
      </c>
      <c r="AE65" s="29" t="s">
        <v>10</v>
      </c>
      <c r="AF65" s="29" t="s">
        <v>10</v>
      </c>
      <c r="AG65" s="29" t="s">
        <v>12</v>
      </c>
      <c r="AH65" s="29" t="s">
        <v>62</v>
      </c>
      <c r="AI65" s="21" t="s">
        <v>40</v>
      </c>
      <c r="AJ65" s="21" t="s">
        <v>42</v>
      </c>
      <c r="AK65" s="21" t="s">
        <v>40</v>
      </c>
      <c r="AL65" s="21" t="s">
        <v>40</v>
      </c>
      <c r="AM65" s="20" t="s">
        <v>40</v>
      </c>
    </row>
    <row r="66" spans="2:39" x14ac:dyDescent="0.2">
      <c r="B66" s="8" t="s">
        <v>1</v>
      </c>
      <c r="C66" s="11" t="s">
        <v>2</v>
      </c>
      <c r="D66" s="11" t="s">
        <v>15</v>
      </c>
      <c r="E66" s="11" t="s">
        <v>63</v>
      </c>
      <c r="F66" s="11" t="s">
        <v>11</v>
      </c>
      <c r="G66" s="12" t="s">
        <v>11</v>
      </c>
      <c r="H66" s="12" t="s">
        <v>13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15</v>
      </c>
      <c r="R66" s="11" t="s">
        <v>63</v>
      </c>
      <c r="S66" s="11" t="s">
        <v>11</v>
      </c>
      <c r="T66" s="12" t="s">
        <v>11</v>
      </c>
      <c r="U66" s="12" t="s">
        <v>13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15</v>
      </c>
      <c r="AE66" s="11" t="s">
        <v>63</v>
      </c>
      <c r="AF66" s="11" t="s">
        <v>11</v>
      </c>
      <c r="AG66" s="12" t="s">
        <v>11</v>
      </c>
      <c r="AH66" s="12" t="s">
        <v>13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30</v>
      </c>
      <c r="D68" s="21">
        <v>815</v>
      </c>
      <c r="E68" s="21">
        <v>305</v>
      </c>
      <c r="F68" s="21">
        <v>90</v>
      </c>
      <c r="G68" s="22">
        <f>F68/D68</f>
        <v>0.11042944785276074</v>
      </c>
      <c r="H68" s="22">
        <f>F68/E68</f>
        <v>0.29508196721311475</v>
      </c>
      <c r="I68" s="21">
        <v>67</v>
      </c>
      <c r="J68" s="21">
        <v>7</v>
      </c>
      <c r="K68" s="21">
        <v>13</v>
      </c>
      <c r="L68" s="21">
        <v>3</v>
      </c>
      <c r="M68" s="20">
        <v>0</v>
      </c>
      <c r="O68" s="19">
        <v>1</v>
      </c>
      <c r="P68" s="20" t="s">
        <v>30</v>
      </c>
      <c r="Q68" s="21">
        <v>441</v>
      </c>
      <c r="R68" s="21">
        <v>59</v>
      </c>
      <c r="S68" s="21">
        <v>6</v>
      </c>
      <c r="T68" s="22">
        <f>S68/Q68</f>
        <v>1.3605442176870748E-2</v>
      </c>
      <c r="U68" s="22">
        <f>S68/R68</f>
        <v>0.10169491525423729</v>
      </c>
      <c r="V68" s="21">
        <v>4</v>
      </c>
      <c r="W68" s="21">
        <v>2</v>
      </c>
      <c r="X68" s="21">
        <v>0</v>
      </c>
      <c r="Y68" s="21">
        <v>0</v>
      </c>
      <c r="Z68" s="20">
        <v>0</v>
      </c>
      <c r="AB68" s="19">
        <v>1</v>
      </c>
      <c r="AC68" s="20" t="s">
        <v>30</v>
      </c>
      <c r="AD68" s="21">
        <v>374</v>
      </c>
      <c r="AE68" s="21">
        <v>246</v>
      </c>
      <c r="AF68" s="21">
        <v>84</v>
      </c>
      <c r="AG68" s="22">
        <f>AF68/AD68</f>
        <v>0.22459893048128343</v>
      </c>
      <c r="AH68" s="22">
        <f>AF68/AE68</f>
        <v>0.34146341463414637</v>
      </c>
      <c r="AI68" s="21">
        <v>63</v>
      </c>
      <c r="AJ68" s="21">
        <v>5</v>
      </c>
      <c r="AK68" s="21">
        <v>13</v>
      </c>
      <c r="AL68" s="21">
        <v>3</v>
      </c>
      <c r="AM68" s="20">
        <v>0</v>
      </c>
    </row>
    <row r="69" spans="2:39" x14ac:dyDescent="0.2">
      <c r="B69" s="19">
        <v>2</v>
      </c>
      <c r="C69" s="20" t="s">
        <v>31</v>
      </c>
      <c r="D69" s="21">
        <v>815</v>
      </c>
      <c r="E69" s="21">
        <v>346</v>
      </c>
      <c r="F69" s="21">
        <v>105</v>
      </c>
      <c r="G69" s="22">
        <f>F69/D69</f>
        <v>0.12883435582822086</v>
      </c>
      <c r="H69" s="22">
        <f>F69/E69</f>
        <v>0.30346820809248554</v>
      </c>
      <c r="I69" s="21">
        <v>79</v>
      </c>
      <c r="J69" s="21">
        <v>4</v>
      </c>
      <c r="K69" s="21">
        <v>19</v>
      </c>
      <c r="L69" s="21">
        <v>3</v>
      </c>
      <c r="M69" s="20">
        <v>0</v>
      </c>
      <c r="O69" s="19">
        <v>2</v>
      </c>
      <c r="P69" s="20" t="s">
        <v>31</v>
      </c>
      <c r="Q69" s="21">
        <v>441</v>
      </c>
      <c r="R69" s="21">
        <v>84</v>
      </c>
      <c r="S69" s="21">
        <v>7</v>
      </c>
      <c r="T69" s="22">
        <f>S69/Q69</f>
        <v>1.5873015873015872E-2</v>
      </c>
      <c r="U69" s="22">
        <f>S69/R69</f>
        <v>8.3333333333333329E-2</v>
      </c>
      <c r="V69" s="21">
        <v>4</v>
      </c>
      <c r="W69" s="21">
        <v>2</v>
      </c>
      <c r="X69" s="21">
        <v>1</v>
      </c>
      <c r="Y69" s="21">
        <v>0</v>
      </c>
      <c r="Z69" s="20">
        <v>0</v>
      </c>
      <c r="AB69" s="19">
        <v>2</v>
      </c>
      <c r="AC69" s="20" t="s">
        <v>31</v>
      </c>
      <c r="AD69" s="21">
        <v>374</v>
      </c>
      <c r="AE69" s="21">
        <v>262</v>
      </c>
      <c r="AF69" s="21">
        <v>98</v>
      </c>
      <c r="AG69" s="22">
        <f>AF69/AD69</f>
        <v>0.26203208556149732</v>
      </c>
      <c r="AH69" s="22">
        <f>AF69/AE69</f>
        <v>0.37404580152671757</v>
      </c>
      <c r="AI69" s="21">
        <v>75</v>
      </c>
      <c r="AJ69" s="21">
        <v>2</v>
      </c>
      <c r="AK69" s="21">
        <v>18</v>
      </c>
      <c r="AL69" s="21">
        <v>3</v>
      </c>
      <c r="AM69" s="20">
        <v>0</v>
      </c>
    </row>
    <row r="70" spans="2:39" x14ac:dyDescent="0.2">
      <c r="B70" s="19">
        <v>3</v>
      </c>
      <c r="C70" s="20" t="s">
        <v>32</v>
      </c>
      <c r="D70" s="21">
        <v>815</v>
      </c>
      <c r="E70" s="21">
        <v>519</v>
      </c>
      <c r="F70" s="21">
        <v>150</v>
      </c>
      <c r="G70" s="22">
        <f>F70/D70</f>
        <v>0.18404907975460122</v>
      </c>
      <c r="H70" s="22">
        <f>F70/E70</f>
        <v>0.28901734104046245</v>
      </c>
      <c r="I70" s="21">
        <v>107</v>
      </c>
      <c r="J70" s="21">
        <v>13</v>
      </c>
      <c r="K70" s="21">
        <v>30</v>
      </c>
      <c r="L70" s="21">
        <v>0</v>
      </c>
      <c r="M70" s="20">
        <v>0</v>
      </c>
      <c r="O70" s="19">
        <v>3</v>
      </c>
      <c r="P70" s="20" t="s">
        <v>32</v>
      </c>
      <c r="Q70" s="21">
        <v>441</v>
      </c>
      <c r="R70" s="21">
        <v>189</v>
      </c>
      <c r="S70" s="21">
        <v>13</v>
      </c>
      <c r="T70" s="22">
        <f>S70/Q70</f>
        <v>2.9478458049886622E-2</v>
      </c>
      <c r="U70" s="22">
        <f>S70/R70</f>
        <v>6.8783068783068779E-2</v>
      </c>
      <c r="V70" s="21">
        <v>7</v>
      </c>
      <c r="W70" s="21">
        <v>5</v>
      </c>
      <c r="X70" s="21">
        <v>1</v>
      </c>
      <c r="Y70" s="21">
        <v>0</v>
      </c>
      <c r="Z70" s="20">
        <v>0</v>
      </c>
      <c r="AB70" s="19">
        <v>3</v>
      </c>
      <c r="AC70" s="20" t="s">
        <v>32</v>
      </c>
      <c r="AD70" s="21">
        <v>374</v>
      </c>
      <c r="AE70" s="21">
        <v>330</v>
      </c>
      <c r="AF70" s="21">
        <v>137</v>
      </c>
      <c r="AG70" s="22">
        <f>AF70/AD70</f>
        <v>0.36631016042780751</v>
      </c>
      <c r="AH70" s="22">
        <f>AF70/AE70</f>
        <v>0.41515151515151516</v>
      </c>
      <c r="AI70" s="21">
        <v>100</v>
      </c>
      <c r="AJ70" s="21">
        <v>8</v>
      </c>
      <c r="AK70" s="21">
        <v>29</v>
      </c>
      <c r="AL70" s="21">
        <v>0</v>
      </c>
      <c r="AM70" s="20">
        <v>0</v>
      </c>
    </row>
    <row r="71" spans="2:39" x14ac:dyDescent="0.2">
      <c r="B71" s="23">
        <v>4</v>
      </c>
      <c r="C71" s="17" t="s">
        <v>33</v>
      </c>
      <c r="D71" s="16">
        <v>815</v>
      </c>
      <c r="E71" s="16">
        <v>761</v>
      </c>
      <c r="F71" s="16">
        <v>180</v>
      </c>
      <c r="G71" s="24">
        <f>F71/D71</f>
        <v>0.22085889570552147</v>
      </c>
      <c r="H71" s="24">
        <f>F71/E71</f>
        <v>0.23653088042049936</v>
      </c>
      <c r="I71" s="16">
        <v>138</v>
      </c>
      <c r="J71" s="16">
        <v>8</v>
      </c>
      <c r="K71" s="16">
        <v>33</v>
      </c>
      <c r="L71" s="16">
        <v>1</v>
      </c>
      <c r="M71" s="17">
        <v>0</v>
      </c>
      <c r="O71" s="23">
        <v>4</v>
      </c>
      <c r="P71" s="17" t="s">
        <v>33</v>
      </c>
      <c r="Q71" s="16">
        <v>441</v>
      </c>
      <c r="R71" s="16">
        <v>414</v>
      </c>
      <c r="S71" s="16">
        <v>16</v>
      </c>
      <c r="T71" s="24">
        <f>S71/Q71</f>
        <v>3.6281179138321996E-2</v>
      </c>
      <c r="U71" s="24">
        <f>S71/R71</f>
        <v>3.864734299516908E-2</v>
      </c>
      <c r="V71" s="16">
        <v>10</v>
      </c>
      <c r="W71" s="16">
        <v>4</v>
      </c>
      <c r="X71" s="16">
        <v>1</v>
      </c>
      <c r="Y71" s="16">
        <v>1</v>
      </c>
      <c r="Z71" s="17">
        <v>0</v>
      </c>
      <c r="AB71" s="23">
        <v>4</v>
      </c>
      <c r="AC71" s="17" t="s">
        <v>33</v>
      </c>
      <c r="AD71" s="16">
        <v>374</v>
      </c>
      <c r="AE71" s="16">
        <v>347</v>
      </c>
      <c r="AF71" s="16">
        <v>164</v>
      </c>
      <c r="AG71" s="24">
        <f>AF71/AD71</f>
        <v>0.43850267379679142</v>
      </c>
      <c r="AH71" s="24">
        <f>AF71/AE71</f>
        <v>0.47262247838616717</v>
      </c>
      <c r="AI71" s="16">
        <v>128</v>
      </c>
      <c r="AJ71" s="16">
        <v>4</v>
      </c>
      <c r="AK71" s="16">
        <v>32</v>
      </c>
      <c r="AL71" s="16">
        <v>0</v>
      </c>
      <c r="AM71" s="17">
        <v>0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BM71"/>
  <sheetViews>
    <sheetView workbookViewId="0">
      <selection activeCell="Z26" sqref="Q23:Z26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1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70</v>
      </c>
      <c r="I2" s="2"/>
      <c r="J2" s="2"/>
      <c r="K2" s="2"/>
      <c r="L2" s="2"/>
      <c r="M2" s="4"/>
      <c r="O2" s="1" t="s">
        <v>16</v>
      </c>
      <c r="P2" s="2"/>
      <c r="Q2" s="2"/>
      <c r="R2" s="2"/>
      <c r="S2" s="2"/>
      <c r="T2" s="2"/>
      <c r="U2" s="3" t="str">
        <f>$H$2</f>
        <v>Scenario Int-12</v>
      </c>
      <c r="V2" s="2"/>
      <c r="W2" s="2"/>
      <c r="X2" s="2"/>
      <c r="Y2" s="2"/>
      <c r="Z2" s="4"/>
      <c r="AB2" s="1" t="s">
        <v>17</v>
      </c>
      <c r="AC2" s="2"/>
      <c r="AD2" s="2"/>
      <c r="AE2" s="2"/>
      <c r="AF2" s="2"/>
      <c r="AG2" s="2"/>
      <c r="AH2" s="3" t="str">
        <f>$H$2</f>
        <v>Scenario Int-12</v>
      </c>
      <c r="AI2" s="2"/>
      <c r="AJ2" s="2"/>
      <c r="AK2" s="2"/>
      <c r="AL2" s="2"/>
      <c r="AM2" s="4"/>
      <c r="AO2" s="1" t="s">
        <v>18</v>
      </c>
      <c r="AP2" s="2"/>
      <c r="AQ2" s="2"/>
      <c r="AR2" s="2"/>
      <c r="AS2" s="2"/>
      <c r="AT2" s="2"/>
      <c r="AU2" s="3" t="str">
        <f>$H$2</f>
        <v>Scenario Int-12</v>
      </c>
      <c r="AV2" s="2"/>
      <c r="AW2" s="2"/>
      <c r="AX2" s="2"/>
      <c r="AY2" s="2"/>
      <c r="AZ2" s="4"/>
      <c r="BB2" s="1" t="s">
        <v>19</v>
      </c>
      <c r="BC2" s="2"/>
      <c r="BD2" s="2"/>
      <c r="BE2" s="2"/>
      <c r="BF2" s="2"/>
      <c r="BG2" s="2"/>
      <c r="BH2" s="3" t="str">
        <f>$H$2</f>
        <v>Scenario Int-12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23" t="s">
        <v>4</v>
      </c>
      <c r="J3" s="123"/>
      <c r="K3" s="123"/>
      <c r="L3" s="123"/>
      <c r="M3" s="124"/>
      <c r="N3" s="6"/>
      <c r="O3" s="10"/>
      <c r="P3" s="6"/>
      <c r="Q3" s="6"/>
      <c r="R3" s="6"/>
      <c r="S3" s="6"/>
      <c r="T3" s="6"/>
      <c r="U3" s="6"/>
      <c r="V3" s="125" t="s">
        <v>4</v>
      </c>
      <c r="W3" s="125"/>
      <c r="X3" s="125"/>
      <c r="Y3" s="125"/>
      <c r="Z3" s="126"/>
      <c r="AB3" s="10"/>
      <c r="AC3" s="6"/>
      <c r="AD3" s="6"/>
      <c r="AE3" s="6"/>
      <c r="AF3" s="6"/>
      <c r="AG3" s="6"/>
      <c r="AH3" s="6"/>
      <c r="AI3" s="125" t="s">
        <v>4</v>
      </c>
      <c r="AJ3" s="125"/>
      <c r="AK3" s="125"/>
      <c r="AL3" s="125"/>
      <c r="AM3" s="126"/>
      <c r="AO3" s="10"/>
      <c r="AP3" s="6"/>
      <c r="AQ3" s="6"/>
      <c r="AR3" s="6"/>
      <c r="AS3" s="6"/>
      <c r="AT3" s="6"/>
      <c r="AU3" s="6"/>
      <c r="AV3" s="125" t="s">
        <v>4</v>
      </c>
      <c r="AW3" s="125"/>
      <c r="AX3" s="125"/>
      <c r="AY3" s="125"/>
      <c r="AZ3" s="126"/>
      <c r="BB3" s="10"/>
      <c r="BC3" s="6"/>
      <c r="BD3" s="6"/>
      <c r="BE3" s="6"/>
      <c r="BF3" s="6"/>
      <c r="BG3" s="6"/>
      <c r="BH3" s="6"/>
      <c r="BI3" s="125" t="s">
        <v>4</v>
      </c>
      <c r="BJ3" s="125"/>
      <c r="BK3" s="125"/>
      <c r="BL3" s="125"/>
      <c r="BM3" s="126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41</v>
      </c>
      <c r="K4" s="21" t="s">
        <v>3</v>
      </c>
      <c r="L4" s="21" t="s">
        <v>41</v>
      </c>
      <c r="M4" s="20" t="s">
        <v>43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41</v>
      </c>
      <c r="X4" s="15" t="s">
        <v>3</v>
      </c>
      <c r="Y4" s="15" t="s">
        <v>41</v>
      </c>
      <c r="Z4" s="14" t="s">
        <v>43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41</v>
      </c>
      <c r="AK4" s="15" t="s">
        <v>3</v>
      </c>
      <c r="AL4" s="15" t="s">
        <v>41</v>
      </c>
      <c r="AM4" s="14" t="s">
        <v>43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41</v>
      </c>
      <c r="AX4" s="15" t="s">
        <v>3</v>
      </c>
      <c r="AY4" s="15" t="s">
        <v>41</v>
      </c>
      <c r="AZ4" s="14" t="s">
        <v>43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41</v>
      </c>
      <c r="BK4" s="21" t="s">
        <v>3</v>
      </c>
      <c r="BL4" s="21" t="s">
        <v>41</v>
      </c>
      <c r="BM4" s="20" t="s">
        <v>43</v>
      </c>
    </row>
    <row r="5" spans="1:65" x14ac:dyDescent="0.2">
      <c r="A5" s="7"/>
      <c r="B5" s="19"/>
      <c r="C5" s="21"/>
      <c r="D5" s="29" t="s">
        <v>14</v>
      </c>
      <c r="E5" s="29" t="s">
        <v>10</v>
      </c>
      <c r="F5" s="29" t="s">
        <v>10</v>
      </c>
      <c r="G5" s="29" t="s">
        <v>12</v>
      </c>
      <c r="H5" s="29" t="s">
        <v>62</v>
      </c>
      <c r="I5" s="21" t="s">
        <v>40</v>
      </c>
      <c r="J5" s="21" t="s">
        <v>42</v>
      </c>
      <c r="K5" s="21" t="s">
        <v>40</v>
      </c>
      <c r="L5" s="21" t="s">
        <v>40</v>
      </c>
      <c r="M5" s="20" t="s">
        <v>40</v>
      </c>
      <c r="N5" s="7"/>
      <c r="O5" s="19"/>
      <c r="P5" s="21"/>
      <c r="Q5" s="29" t="s">
        <v>14</v>
      </c>
      <c r="R5" s="29" t="s">
        <v>10</v>
      </c>
      <c r="S5" s="29" t="s">
        <v>10</v>
      </c>
      <c r="T5" s="29" t="s">
        <v>12</v>
      </c>
      <c r="U5" s="29" t="s">
        <v>62</v>
      </c>
      <c r="V5" s="21" t="s">
        <v>40</v>
      </c>
      <c r="W5" s="21" t="s">
        <v>42</v>
      </c>
      <c r="X5" s="21" t="s">
        <v>40</v>
      </c>
      <c r="Y5" s="21" t="s">
        <v>40</v>
      </c>
      <c r="Z5" s="20" t="s">
        <v>40</v>
      </c>
      <c r="AA5" s="7"/>
      <c r="AB5" s="19"/>
      <c r="AC5" s="21"/>
      <c r="AD5" s="29" t="s">
        <v>14</v>
      </c>
      <c r="AE5" s="29" t="s">
        <v>10</v>
      </c>
      <c r="AF5" s="29" t="s">
        <v>10</v>
      </c>
      <c r="AG5" s="29" t="s">
        <v>12</v>
      </c>
      <c r="AH5" s="29" t="s">
        <v>62</v>
      </c>
      <c r="AI5" s="21" t="s">
        <v>40</v>
      </c>
      <c r="AJ5" s="21" t="s">
        <v>42</v>
      </c>
      <c r="AK5" s="21" t="s">
        <v>40</v>
      </c>
      <c r="AL5" s="21" t="s">
        <v>40</v>
      </c>
      <c r="AM5" s="20" t="s">
        <v>40</v>
      </c>
      <c r="AO5" s="19"/>
      <c r="AP5" s="21"/>
      <c r="AQ5" s="29" t="s">
        <v>14</v>
      </c>
      <c r="AR5" s="29" t="s">
        <v>10</v>
      </c>
      <c r="AS5" s="29" t="s">
        <v>10</v>
      </c>
      <c r="AT5" s="29" t="s">
        <v>12</v>
      </c>
      <c r="AU5" s="29" t="s">
        <v>62</v>
      </c>
      <c r="AV5" s="21" t="s">
        <v>40</v>
      </c>
      <c r="AW5" s="21" t="s">
        <v>42</v>
      </c>
      <c r="AX5" s="21" t="s">
        <v>40</v>
      </c>
      <c r="AY5" s="21" t="s">
        <v>40</v>
      </c>
      <c r="AZ5" s="20" t="s">
        <v>40</v>
      </c>
      <c r="BA5" s="7"/>
      <c r="BB5" s="19"/>
      <c r="BC5" s="21"/>
      <c r="BD5" s="29" t="s">
        <v>14</v>
      </c>
      <c r="BE5" s="29" t="s">
        <v>10</v>
      </c>
      <c r="BF5" s="29" t="s">
        <v>10</v>
      </c>
      <c r="BG5" s="29" t="s">
        <v>12</v>
      </c>
      <c r="BH5" s="29" t="s">
        <v>62</v>
      </c>
      <c r="BI5" s="21" t="s">
        <v>40</v>
      </c>
      <c r="BJ5" s="21" t="s">
        <v>42</v>
      </c>
      <c r="BK5" s="21" t="s">
        <v>40</v>
      </c>
      <c r="BL5" s="21" t="s">
        <v>40</v>
      </c>
      <c r="BM5" s="20" t="s">
        <v>40</v>
      </c>
    </row>
    <row r="6" spans="1:65" x14ac:dyDescent="0.2">
      <c r="A6" s="7"/>
      <c r="B6" s="8" t="s">
        <v>1</v>
      </c>
      <c r="C6" s="11" t="s">
        <v>2</v>
      </c>
      <c r="D6" s="11" t="s">
        <v>15</v>
      </c>
      <c r="E6" s="11" t="s">
        <v>63</v>
      </c>
      <c r="F6" s="11" t="s">
        <v>11</v>
      </c>
      <c r="G6" s="12" t="s">
        <v>11</v>
      </c>
      <c r="H6" s="12" t="s">
        <v>13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15</v>
      </c>
      <c r="R6" s="11" t="s">
        <v>63</v>
      </c>
      <c r="S6" s="11" t="s">
        <v>11</v>
      </c>
      <c r="T6" s="12" t="s">
        <v>11</v>
      </c>
      <c r="U6" s="12" t="s">
        <v>13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15</v>
      </c>
      <c r="AE6" s="11" t="s">
        <v>63</v>
      </c>
      <c r="AF6" s="11" t="s">
        <v>11</v>
      </c>
      <c r="AG6" s="12" t="s">
        <v>11</v>
      </c>
      <c r="AH6" s="12" t="s">
        <v>13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15</v>
      </c>
      <c r="AR6" s="11" t="s">
        <v>63</v>
      </c>
      <c r="AS6" s="11" t="s">
        <v>11</v>
      </c>
      <c r="AT6" s="12" t="s">
        <v>11</v>
      </c>
      <c r="AU6" s="12" t="s">
        <v>13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15</v>
      </c>
      <c r="BE6" s="11" t="s">
        <v>63</v>
      </c>
      <c r="BF6" s="11" t="s">
        <v>11</v>
      </c>
      <c r="BG6" s="12" t="s">
        <v>11</v>
      </c>
      <c r="BH6" s="12" t="s">
        <v>13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30</v>
      </c>
      <c r="D8" s="21">
        <v>10000</v>
      </c>
      <c r="E8" s="21">
        <v>3167</v>
      </c>
      <c r="F8" s="21">
        <v>706</v>
      </c>
      <c r="G8" s="22">
        <f>F8/D8</f>
        <v>7.0599999999999996E-2</v>
      </c>
      <c r="H8" s="22">
        <f>F8/E8</f>
        <v>0.22292390274707927</v>
      </c>
      <c r="I8" s="21">
        <v>538</v>
      </c>
      <c r="J8" s="21">
        <v>62</v>
      </c>
      <c r="K8" s="21">
        <v>82</v>
      </c>
      <c r="L8" s="21">
        <v>15</v>
      </c>
      <c r="M8" s="20">
        <v>9</v>
      </c>
      <c r="N8" s="7"/>
      <c r="O8" s="19">
        <v>1</v>
      </c>
      <c r="P8" s="20" t="s">
        <v>30</v>
      </c>
      <c r="Q8" s="21">
        <v>7241</v>
      </c>
      <c r="R8" s="21">
        <v>2751</v>
      </c>
      <c r="S8" s="21">
        <v>645</v>
      </c>
      <c r="T8" s="22">
        <f>S8/Q8</f>
        <v>8.9076094462090874E-2</v>
      </c>
      <c r="U8" s="22">
        <f>S8/R8</f>
        <v>0.23446019629225737</v>
      </c>
      <c r="V8" s="21">
        <v>509</v>
      </c>
      <c r="W8" s="21">
        <v>34</v>
      </c>
      <c r="X8" s="21">
        <v>78</v>
      </c>
      <c r="Y8" s="21">
        <v>15</v>
      </c>
      <c r="Z8" s="20">
        <v>9</v>
      </c>
      <c r="AA8" s="7"/>
      <c r="AB8" s="19">
        <v>1</v>
      </c>
      <c r="AC8" s="20" t="s">
        <v>30</v>
      </c>
      <c r="AD8" s="21">
        <v>2476</v>
      </c>
      <c r="AE8" s="21">
        <v>332</v>
      </c>
      <c r="AF8" s="21">
        <v>61</v>
      </c>
      <c r="AG8" s="22">
        <f>AF8/AD8</f>
        <v>2.4636510500807753E-2</v>
      </c>
      <c r="AH8" s="22">
        <f>AF8/AE8</f>
        <v>0.18373493975903615</v>
      </c>
      <c r="AI8" s="21">
        <v>29</v>
      </c>
      <c r="AJ8" s="21">
        <v>28</v>
      </c>
      <c r="AK8" s="21">
        <v>4</v>
      </c>
      <c r="AL8" s="21">
        <v>0</v>
      </c>
      <c r="AM8" s="20">
        <v>0</v>
      </c>
      <c r="AO8" s="19">
        <v>1</v>
      </c>
      <c r="AP8" s="20" t="s">
        <v>30</v>
      </c>
      <c r="AQ8" s="21">
        <v>211</v>
      </c>
      <c r="AR8" s="21">
        <v>76</v>
      </c>
      <c r="AS8" s="21">
        <v>0</v>
      </c>
      <c r="AT8" s="22">
        <f>AS8/AQ8</f>
        <v>0</v>
      </c>
      <c r="AU8" s="22">
        <f>AS8/AR8</f>
        <v>0</v>
      </c>
      <c r="AV8" s="21">
        <v>0</v>
      </c>
      <c r="AW8" s="21">
        <v>0</v>
      </c>
      <c r="AX8" s="21">
        <v>0</v>
      </c>
      <c r="AY8" s="21">
        <v>0</v>
      </c>
      <c r="AZ8" s="20">
        <v>0</v>
      </c>
      <c r="BA8" s="7"/>
      <c r="BB8" s="19">
        <v>1</v>
      </c>
      <c r="BC8" s="20" t="s">
        <v>30</v>
      </c>
      <c r="BD8" s="21">
        <v>72</v>
      </c>
      <c r="BE8" s="21">
        <v>8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31</v>
      </c>
      <c r="D9" s="21">
        <v>10000</v>
      </c>
      <c r="E9" s="21">
        <v>3915</v>
      </c>
      <c r="F9" s="21">
        <v>933</v>
      </c>
      <c r="G9" s="22">
        <f>F9/D9</f>
        <v>9.3299999999999994E-2</v>
      </c>
      <c r="H9" s="22">
        <f>F9/E9</f>
        <v>0.23831417624521073</v>
      </c>
      <c r="I9" s="21">
        <v>717</v>
      </c>
      <c r="J9" s="21">
        <v>93</v>
      </c>
      <c r="K9" s="21">
        <v>100</v>
      </c>
      <c r="L9" s="21">
        <v>15</v>
      </c>
      <c r="M9" s="20">
        <v>8</v>
      </c>
      <c r="N9" s="7"/>
      <c r="O9" s="19">
        <v>2</v>
      </c>
      <c r="P9" s="20" t="s">
        <v>31</v>
      </c>
      <c r="Q9" s="21">
        <v>7241</v>
      </c>
      <c r="R9" s="21">
        <v>3173</v>
      </c>
      <c r="S9" s="21">
        <v>808</v>
      </c>
      <c r="T9" s="22">
        <f>S9/Q9</f>
        <v>0.11158679740367353</v>
      </c>
      <c r="U9" s="22">
        <f>S9/R9</f>
        <v>0.25464859754175861</v>
      </c>
      <c r="V9" s="21">
        <v>655</v>
      </c>
      <c r="W9" s="21">
        <v>39</v>
      </c>
      <c r="X9" s="21">
        <v>94</v>
      </c>
      <c r="Y9" s="21">
        <v>12</v>
      </c>
      <c r="Z9" s="20">
        <v>8</v>
      </c>
      <c r="AA9" s="7"/>
      <c r="AB9" s="19">
        <v>2</v>
      </c>
      <c r="AC9" s="20" t="s">
        <v>31</v>
      </c>
      <c r="AD9" s="21">
        <v>2476</v>
      </c>
      <c r="AE9" s="21">
        <v>638</v>
      </c>
      <c r="AF9" s="21">
        <v>125</v>
      </c>
      <c r="AG9" s="22">
        <f>AF9/AD9</f>
        <v>5.0484652665589658E-2</v>
      </c>
      <c r="AH9" s="22">
        <f>AF9/AE9</f>
        <v>0.19592476489028213</v>
      </c>
      <c r="AI9" s="21">
        <v>62</v>
      </c>
      <c r="AJ9" s="21">
        <v>54</v>
      </c>
      <c r="AK9" s="21">
        <v>6</v>
      </c>
      <c r="AL9" s="21">
        <v>3</v>
      </c>
      <c r="AM9" s="20">
        <v>0</v>
      </c>
      <c r="AO9" s="19">
        <v>2</v>
      </c>
      <c r="AP9" s="20" t="s">
        <v>31</v>
      </c>
      <c r="AQ9" s="21">
        <v>211</v>
      </c>
      <c r="AR9" s="21">
        <v>89</v>
      </c>
      <c r="AS9" s="21">
        <v>0</v>
      </c>
      <c r="AT9" s="22">
        <f>AS9/AQ9</f>
        <v>0</v>
      </c>
      <c r="AU9" s="22">
        <f>AS9/AR9</f>
        <v>0</v>
      </c>
      <c r="AV9" s="21">
        <v>0</v>
      </c>
      <c r="AW9" s="21">
        <v>0</v>
      </c>
      <c r="AX9" s="21">
        <v>0</v>
      </c>
      <c r="AY9" s="21">
        <v>0</v>
      </c>
      <c r="AZ9" s="20">
        <v>0</v>
      </c>
      <c r="BA9" s="7"/>
      <c r="BB9" s="19">
        <v>2</v>
      </c>
      <c r="BC9" s="20" t="s">
        <v>31</v>
      </c>
      <c r="BD9" s="21">
        <v>72</v>
      </c>
      <c r="BE9" s="21">
        <v>15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32</v>
      </c>
      <c r="D10" s="21">
        <v>10000</v>
      </c>
      <c r="E10" s="21">
        <v>6178</v>
      </c>
      <c r="F10" s="21">
        <v>1328</v>
      </c>
      <c r="G10" s="22">
        <f>F10/D10</f>
        <v>0.1328</v>
      </c>
      <c r="H10" s="22">
        <f>F10/E10</f>
        <v>0.21495629653609583</v>
      </c>
      <c r="I10" s="21">
        <v>1064</v>
      </c>
      <c r="J10" s="21">
        <v>93</v>
      </c>
      <c r="K10" s="21">
        <v>142</v>
      </c>
      <c r="L10" s="21">
        <v>24</v>
      </c>
      <c r="M10" s="20">
        <v>5</v>
      </c>
      <c r="N10" s="7"/>
      <c r="O10" s="19">
        <v>3</v>
      </c>
      <c r="P10" s="20" t="s">
        <v>32</v>
      </c>
      <c r="Q10" s="21">
        <v>7241</v>
      </c>
      <c r="R10" s="21">
        <v>4724</v>
      </c>
      <c r="S10" s="21">
        <v>1117</v>
      </c>
      <c r="T10" s="22">
        <f>S10/Q10</f>
        <v>0.15426046126225659</v>
      </c>
      <c r="U10" s="22">
        <f>S10/R10</f>
        <v>0.23645215918712956</v>
      </c>
      <c r="V10" s="21">
        <v>922</v>
      </c>
      <c r="W10" s="21">
        <v>42</v>
      </c>
      <c r="X10" s="21">
        <v>133</v>
      </c>
      <c r="Y10" s="21">
        <v>15</v>
      </c>
      <c r="Z10" s="20">
        <v>5</v>
      </c>
      <c r="AA10" s="7"/>
      <c r="AB10" s="19">
        <v>3</v>
      </c>
      <c r="AC10" s="20" t="s">
        <v>32</v>
      </c>
      <c r="AD10" s="21">
        <v>2476</v>
      </c>
      <c r="AE10" s="21">
        <v>1287</v>
      </c>
      <c r="AF10" s="21">
        <v>211</v>
      </c>
      <c r="AG10" s="22">
        <f>AF10/AD10</f>
        <v>8.5218093699515343E-2</v>
      </c>
      <c r="AH10" s="22">
        <f>AF10/AE10</f>
        <v>0.16394716394716394</v>
      </c>
      <c r="AI10" s="21">
        <v>142</v>
      </c>
      <c r="AJ10" s="21">
        <v>51</v>
      </c>
      <c r="AK10" s="21">
        <v>9</v>
      </c>
      <c r="AL10" s="21">
        <v>9</v>
      </c>
      <c r="AM10" s="20">
        <v>0</v>
      </c>
      <c r="AO10" s="19">
        <v>3</v>
      </c>
      <c r="AP10" s="20" t="s">
        <v>32</v>
      </c>
      <c r="AQ10" s="21">
        <v>211</v>
      </c>
      <c r="AR10" s="21">
        <v>132</v>
      </c>
      <c r="AS10" s="21">
        <v>0</v>
      </c>
      <c r="AT10" s="22">
        <f>AS10/AQ10</f>
        <v>0</v>
      </c>
      <c r="AU10" s="22">
        <f>AS10/AR10</f>
        <v>0</v>
      </c>
      <c r="AV10" s="21">
        <v>0</v>
      </c>
      <c r="AW10" s="21">
        <v>0</v>
      </c>
      <c r="AX10" s="21">
        <v>0</v>
      </c>
      <c r="AY10" s="21">
        <v>0</v>
      </c>
      <c r="AZ10" s="20">
        <v>0</v>
      </c>
      <c r="BA10" s="7"/>
      <c r="BB10" s="19">
        <v>3</v>
      </c>
      <c r="BC10" s="20" t="s">
        <v>32</v>
      </c>
      <c r="BD10" s="21">
        <v>72</v>
      </c>
      <c r="BE10" s="21">
        <v>35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33</v>
      </c>
      <c r="D11" s="16">
        <v>10000</v>
      </c>
      <c r="E11" s="16">
        <v>8978</v>
      </c>
      <c r="F11" s="16">
        <v>1676</v>
      </c>
      <c r="G11" s="24">
        <f>F11/D11</f>
        <v>0.1676</v>
      </c>
      <c r="H11" s="24">
        <f>F11/E11</f>
        <v>0.18667854756070396</v>
      </c>
      <c r="I11" s="16">
        <v>1372</v>
      </c>
      <c r="J11" s="16">
        <v>95</v>
      </c>
      <c r="K11" s="16">
        <v>180</v>
      </c>
      <c r="L11" s="16">
        <v>25</v>
      </c>
      <c r="M11" s="17">
        <v>4</v>
      </c>
      <c r="N11" s="7"/>
      <c r="O11" s="23">
        <v>4</v>
      </c>
      <c r="P11" s="17" t="s">
        <v>33</v>
      </c>
      <c r="Q11" s="16">
        <v>7241</v>
      </c>
      <c r="R11" s="16">
        <v>7045</v>
      </c>
      <c r="S11" s="16">
        <v>1322</v>
      </c>
      <c r="T11" s="24">
        <f>S11/Q11</f>
        <v>0.18257146802927773</v>
      </c>
      <c r="U11" s="24">
        <f>S11/R11</f>
        <v>0.18765081618168913</v>
      </c>
      <c r="V11" s="16">
        <v>1091</v>
      </c>
      <c r="W11" s="16">
        <v>41</v>
      </c>
      <c r="X11" s="16">
        <v>172</v>
      </c>
      <c r="Y11" s="16">
        <v>14</v>
      </c>
      <c r="Z11" s="17">
        <v>4</v>
      </c>
      <c r="AA11" s="7"/>
      <c r="AB11" s="23">
        <v>4</v>
      </c>
      <c r="AC11" s="17" t="s">
        <v>33</v>
      </c>
      <c r="AD11" s="16">
        <v>2476</v>
      </c>
      <c r="AE11" s="16">
        <v>1670</v>
      </c>
      <c r="AF11" s="16">
        <v>354</v>
      </c>
      <c r="AG11" s="24">
        <f>AF11/AD11</f>
        <v>0.14297253634894991</v>
      </c>
      <c r="AH11" s="24">
        <f>AF11/AE11</f>
        <v>0.21197604790419161</v>
      </c>
      <c r="AI11" s="16">
        <v>281</v>
      </c>
      <c r="AJ11" s="16">
        <v>54</v>
      </c>
      <c r="AK11" s="16">
        <v>8</v>
      </c>
      <c r="AL11" s="16">
        <v>11</v>
      </c>
      <c r="AM11" s="17">
        <v>0</v>
      </c>
      <c r="AO11" s="23">
        <v>4</v>
      </c>
      <c r="AP11" s="17" t="s">
        <v>33</v>
      </c>
      <c r="AQ11" s="16">
        <v>211</v>
      </c>
      <c r="AR11" s="16">
        <v>208</v>
      </c>
      <c r="AS11" s="16">
        <v>0</v>
      </c>
      <c r="AT11" s="24">
        <f>AS11/AQ11</f>
        <v>0</v>
      </c>
      <c r="AU11" s="24">
        <f>AS11/AR11</f>
        <v>0</v>
      </c>
      <c r="AV11" s="16">
        <v>0</v>
      </c>
      <c r="AW11" s="16">
        <v>0</v>
      </c>
      <c r="AX11" s="16">
        <v>0</v>
      </c>
      <c r="AY11" s="16">
        <v>0</v>
      </c>
      <c r="AZ11" s="17">
        <v>0</v>
      </c>
      <c r="BA11" s="7"/>
      <c r="BB11" s="23">
        <v>4</v>
      </c>
      <c r="BC11" s="17" t="s">
        <v>33</v>
      </c>
      <c r="BD11" s="16">
        <v>72</v>
      </c>
      <c r="BE11" s="16">
        <v>55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20</v>
      </c>
      <c r="C17" s="2"/>
      <c r="D17" s="2"/>
      <c r="E17" s="2"/>
      <c r="F17" s="2"/>
      <c r="G17" s="2"/>
      <c r="H17" s="3" t="str">
        <f>$H$2</f>
        <v>Scenario Int-12</v>
      </c>
      <c r="I17" s="2"/>
      <c r="J17" s="2"/>
      <c r="K17" s="2"/>
      <c r="L17" s="2"/>
      <c r="M17" s="4"/>
      <c r="O17" s="1" t="s">
        <v>21</v>
      </c>
      <c r="P17" s="2"/>
      <c r="Q17" s="2"/>
      <c r="R17" s="2"/>
      <c r="S17" s="2"/>
      <c r="T17" s="2"/>
      <c r="U17" s="3" t="str">
        <f>$H$2</f>
        <v>Scenario Int-12</v>
      </c>
      <c r="V17" s="2"/>
      <c r="W17" s="2"/>
      <c r="X17" s="2"/>
      <c r="Y17" s="2"/>
      <c r="Z17" s="4"/>
      <c r="AB17" s="1" t="s">
        <v>27</v>
      </c>
      <c r="AC17" s="2"/>
      <c r="AD17" s="2"/>
      <c r="AE17" s="2"/>
      <c r="AF17" s="2"/>
      <c r="AG17" s="2"/>
      <c r="AH17" s="3" t="str">
        <f>$H$2</f>
        <v>Scenario Int-12</v>
      </c>
      <c r="AI17" s="2"/>
      <c r="AJ17" s="2"/>
      <c r="AK17" s="2"/>
      <c r="AL17" s="2"/>
      <c r="AM17" s="4"/>
      <c r="AO17" s="1" t="s">
        <v>23</v>
      </c>
      <c r="AP17" s="2"/>
      <c r="AQ17" s="2"/>
      <c r="AR17" s="2"/>
      <c r="AS17" s="2"/>
      <c r="AT17" s="2"/>
      <c r="AU17" s="3" t="str">
        <f>$H$2</f>
        <v>Scenario Int-12</v>
      </c>
      <c r="AV17" s="2"/>
      <c r="AW17" s="2"/>
      <c r="AX17" s="2"/>
      <c r="AY17" s="2"/>
      <c r="AZ17" s="4"/>
      <c r="BB17" s="1" t="s">
        <v>28</v>
      </c>
      <c r="BC17" s="2"/>
      <c r="BD17" s="2"/>
      <c r="BE17" s="2"/>
      <c r="BF17" s="2"/>
      <c r="BG17" s="2"/>
      <c r="BH17" s="3" t="str">
        <f>$H$2</f>
        <v>Scenario Int-12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5" t="s">
        <v>4</v>
      </c>
      <c r="J18" s="125"/>
      <c r="K18" s="125"/>
      <c r="L18" s="125"/>
      <c r="M18" s="126"/>
      <c r="N18" s="6"/>
      <c r="O18" s="10"/>
      <c r="P18" s="6"/>
      <c r="Q18" s="6"/>
      <c r="R18" s="6"/>
      <c r="S18" s="6"/>
      <c r="T18" s="6"/>
      <c r="U18" s="6"/>
      <c r="V18" s="125" t="s">
        <v>4</v>
      </c>
      <c r="W18" s="125"/>
      <c r="X18" s="125"/>
      <c r="Y18" s="125"/>
      <c r="Z18" s="126"/>
      <c r="AB18" s="10"/>
      <c r="AC18" s="6"/>
      <c r="AD18" s="6"/>
      <c r="AE18" s="6"/>
      <c r="AF18" s="6"/>
      <c r="AG18" s="6"/>
      <c r="AH18" s="6"/>
      <c r="AI18" s="125" t="s">
        <v>4</v>
      </c>
      <c r="AJ18" s="125"/>
      <c r="AK18" s="125"/>
      <c r="AL18" s="125"/>
      <c r="AM18" s="126"/>
      <c r="AO18" s="10"/>
      <c r="AP18" s="6"/>
      <c r="AQ18" s="6"/>
      <c r="AR18" s="6"/>
      <c r="AS18" s="6"/>
      <c r="AT18" s="6"/>
      <c r="AU18" s="6"/>
      <c r="AV18" s="125" t="s">
        <v>4</v>
      </c>
      <c r="AW18" s="125"/>
      <c r="AX18" s="125"/>
      <c r="AY18" s="125"/>
      <c r="AZ18" s="126"/>
      <c r="BB18" s="10"/>
      <c r="BC18" s="6"/>
      <c r="BD18" s="6"/>
      <c r="BE18" s="6"/>
      <c r="BF18" s="6"/>
      <c r="BG18" s="6"/>
      <c r="BH18" s="6"/>
      <c r="BI18" s="125" t="s">
        <v>4</v>
      </c>
      <c r="BJ18" s="125"/>
      <c r="BK18" s="125"/>
      <c r="BL18" s="125"/>
      <c r="BM18" s="126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41</v>
      </c>
      <c r="K19" s="15" t="s">
        <v>3</v>
      </c>
      <c r="L19" s="15" t="s">
        <v>41</v>
      </c>
      <c r="M19" s="14" t="s">
        <v>43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41</v>
      </c>
      <c r="X19" s="15" t="s">
        <v>3</v>
      </c>
      <c r="Y19" s="15" t="s">
        <v>41</v>
      </c>
      <c r="Z19" s="14" t="s">
        <v>43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41</v>
      </c>
      <c r="AK19" s="15" t="s">
        <v>3</v>
      </c>
      <c r="AL19" s="15" t="s">
        <v>41</v>
      </c>
      <c r="AM19" s="14" t="s">
        <v>43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41</v>
      </c>
      <c r="AX19" s="15" t="s">
        <v>3</v>
      </c>
      <c r="AY19" s="15" t="s">
        <v>41</v>
      </c>
      <c r="AZ19" s="14" t="s">
        <v>43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41</v>
      </c>
      <c r="BK19" s="15" t="s">
        <v>3</v>
      </c>
      <c r="BL19" s="15" t="s">
        <v>41</v>
      </c>
      <c r="BM19" s="14" t="s">
        <v>43</v>
      </c>
    </row>
    <row r="20" spans="1:65" x14ac:dyDescent="0.2">
      <c r="A20" s="7"/>
      <c r="B20" s="19"/>
      <c r="C20" s="21"/>
      <c r="D20" s="29" t="s">
        <v>14</v>
      </c>
      <c r="E20" s="29" t="s">
        <v>10</v>
      </c>
      <c r="F20" s="29" t="s">
        <v>10</v>
      </c>
      <c r="G20" s="29" t="s">
        <v>12</v>
      </c>
      <c r="H20" s="29" t="s">
        <v>62</v>
      </c>
      <c r="I20" s="21" t="s">
        <v>40</v>
      </c>
      <c r="J20" s="21" t="s">
        <v>42</v>
      </c>
      <c r="K20" s="21" t="s">
        <v>40</v>
      </c>
      <c r="L20" s="21" t="s">
        <v>40</v>
      </c>
      <c r="M20" s="20" t="s">
        <v>40</v>
      </c>
      <c r="N20" s="7"/>
      <c r="O20" s="19"/>
      <c r="P20" s="21"/>
      <c r="Q20" s="29" t="s">
        <v>14</v>
      </c>
      <c r="R20" s="29" t="s">
        <v>10</v>
      </c>
      <c r="S20" s="29" t="s">
        <v>10</v>
      </c>
      <c r="T20" s="29" t="s">
        <v>12</v>
      </c>
      <c r="U20" s="29" t="s">
        <v>62</v>
      </c>
      <c r="V20" s="21" t="s">
        <v>40</v>
      </c>
      <c r="W20" s="21" t="s">
        <v>42</v>
      </c>
      <c r="X20" s="21" t="s">
        <v>40</v>
      </c>
      <c r="Y20" s="21" t="s">
        <v>40</v>
      </c>
      <c r="Z20" s="20" t="s">
        <v>40</v>
      </c>
      <c r="AA20" s="7"/>
      <c r="AB20" s="19"/>
      <c r="AC20" s="21"/>
      <c r="AD20" s="29" t="s">
        <v>14</v>
      </c>
      <c r="AE20" s="29" t="s">
        <v>10</v>
      </c>
      <c r="AF20" s="29" t="s">
        <v>10</v>
      </c>
      <c r="AG20" s="29" t="s">
        <v>12</v>
      </c>
      <c r="AH20" s="29" t="s">
        <v>62</v>
      </c>
      <c r="AI20" s="21" t="s">
        <v>40</v>
      </c>
      <c r="AJ20" s="21" t="s">
        <v>42</v>
      </c>
      <c r="AK20" s="21" t="s">
        <v>40</v>
      </c>
      <c r="AL20" s="21" t="s">
        <v>40</v>
      </c>
      <c r="AM20" s="20" t="s">
        <v>40</v>
      </c>
      <c r="AO20" s="19"/>
      <c r="AP20" s="21"/>
      <c r="AQ20" s="29" t="s">
        <v>14</v>
      </c>
      <c r="AR20" s="29" t="s">
        <v>10</v>
      </c>
      <c r="AS20" s="29" t="s">
        <v>10</v>
      </c>
      <c r="AT20" s="29" t="s">
        <v>12</v>
      </c>
      <c r="AU20" s="29" t="s">
        <v>62</v>
      </c>
      <c r="AV20" s="21" t="s">
        <v>40</v>
      </c>
      <c r="AW20" s="21" t="s">
        <v>42</v>
      </c>
      <c r="AX20" s="21" t="s">
        <v>40</v>
      </c>
      <c r="AY20" s="21" t="s">
        <v>40</v>
      </c>
      <c r="AZ20" s="20" t="s">
        <v>40</v>
      </c>
      <c r="BA20" s="7"/>
      <c r="BB20" s="19"/>
      <c r="BC20" s="21"/>
      <c r="BD20" s="29" t="s">
        <v>14</v>
      </c>
      <c r="BE20" s="29" t="s">
        <v>10</v>
      </c>
      <c r="BF20" s="29" t="s">
        <v>10</v>
      </c>
      <c r="BG20" s="29" t="s">
        <v>12</v>
      </c>
      <c r="BH20" s="29" t="s">
        <v>62</v>
      </c>
      <c r="BI20" s="21" t="s">
        <v>40</v>
      </c>
      <c r="BJ20" s="21" t="s">
        <v>42</v>
      </c>
      <c r="BK20" s="21" t="s">
        <v>40</v>
      </c>
      <c r="BL20" s="21" t="s">
        <v>40</v>
      </c>
      <c r="BM20" s="20" t="s">
        <v>40</v>
      </c>
    </row>
    <row r="21" spans="1:65" x14ac:dyDescent="0.2">
      <c r="A21" s="7"/>
      <c r="B21" s="8" t="s">
        <v>1</v>
      </c>
      <c r="C21" s="11" t="s">
        <v>2</v>
      </c>
      <c r="D21" s="11" t="s">
        <v>15</v>
      </c>
      <c r="E21" s="11" t="s">
        <v>63</v>
      </c>
      <c r="F21" s="11" t="s">
        <v>11</v>
      </c>
      <c r="G21" s="12" t="s">
        <v>11</v>
      </c>
      <c r="H21" s="12" t="s">
        <v>13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15</v>
      </c>
      <c r="R21" s="11" t="s">
        <v>63</v>
      </c>
      <c r="S21" s="11" t="s">
        <v>11</v>
      </c>
      <c r="T21" s="12" t="s">
        <v>11</v>
      </c>
      <c r="U21" s="12" t="s">
        <v>13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15</v>
      </c>
      <c r="AE21" s="11" t="s">
        <v>63</v>
      </c>
      <c r="AF21" s="11" t="s">
        <v>11</v>
      </c>
      <c r="AG21" s="12" t="s">
        <v>11</v>
      </c>
      <c r="AH21" s="12" t="s">
        <v>13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15</v>
      </c>
      <c r="AR21" s="11" t="s">
        <v>63</v>
      </c>
      <c r="AS21" s="11" t="s">
        <v>11</v>
      </c>
      <c r="AT21" s="12" t="s">
        <v>11</v>
      </c>
      <c r="AU21" s="12" t="s">
        <v>13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15</v>
      </c>
      <c r="BE21" s="11" t="s">
        <v>63</v>
      </c>
      <c r="BF21" s="11" t="s">
        <v>11</v>
      </c>
      <c r="BG21" s="12" t="s">
        <v>11</v>
      </c>
      <c r="BH21" s="12" t="s">
        <v>13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30</v>
      </c>
      <c r="D23" s="21">
        <v>5299</v>
      </c>
      <c r="E23" s="21">
        <v>798</v>
      </c>
      <c r="F23" s="21">
        <v>109</v>
      </c>
      <c r="G23" s="22">
        <f>F23/D23</f>
        <v>2.0569918852613701E-2</v>
      </c>
      <c r="H23" s="22">
        <f>F23/E23</f>
        <v>0.13659147869674185</v>
      </c>
      <c r="I23" s="21">
        <v>63</v>
      </c>
      <c r="J23" s="21">
        <v>29</v>
      </c>
      <c r="K23" s="21">
        <v>13</v>
      </c>
      <c r="L23" s="21">
        <v>4</v>
      </c>
      <c r="M23" s="20">
        <v>0</v>
      </c>
      <c r="N23" s="7"/>
      <c r="O23" s="19">
        <v>1</v>
      </c>
      <c r="P23" s="20" t="s">
        <v>30</v>
      </c>
      <c r="Q23" s="13">
        <v>3779</v>
      </c>
      <c r="R23" s="15">
        <v>565</v>
      </c>
      <c r="S23" s="15">
        <v>74</v>
      </c>
      <c r="T23" s="28">
        <f>S23/Q23</f>
        <v>1.9581899973537972E-2</v>
      </c>
      <c r="U23" s="28">
        <f>S23/R23</f>
        <v>0.13097345132743363</v>
      </c>
      <c r="V23" s="15">
        <v>52</v>
      </c>
      <c r="W23" s="15">
        <v>8</v>
      </c>
      <c r="X23" s="15">
        <v>10</v>
      </c>
      <c r="Y23" s="15">
        <v>4</v>
      </c>
      <c r="Z23" s="14">
        <v>0</v>
      </c>
      <c r="AA23" s="7"/>
      <c r="AB23" s="19">
        <v>1</v>
      </c>
      <c r="AC23" s="20" t="s">
        <v>30</v>
      </c>
      <c r="AD23" s="21">
        <v>1341</v>
      </c>
      <c r="AE23" s="21">
        <v>203</v>
      </c>
      <c r="AF23" s="21">
        <v>35</v>
      </c>
      <c r="AG23" s="22">
        <f>AF23/AD23</f>
        <v>2.609992542878449E-2</v>
      </c>
      <c r="AH23" s="22">
        <f>AF23/AE23</f>
        <v>0.17241379310344829</v>
      </c>
      <c r="AI23" s="21">
        <v>11</v>
      </c>
      <c r="AJ23" s="21">
        <v>21</v>
      </c>
      <c r="AK23" s="21">
        <v>3</v>
      </c>
      <c r="AL23" s="21">
        <v>0</v>
      </c>
      <c r="AM23" s="20">
        <v>0</v>
      </c>
      <c r="AO23" s="19">
        <v>1</v>
      </c>
      <c r="AP23" s="20" t="s">
        <v>30</v>
      </c>
      <c r="AQ23" s="21">
        <v>133</v>
      </c>
      <c r="AR23" s="21">
        <v>23</v>
      </c>
      <c r="AS23" s="21">
        <v>0</v>
      </c>
      <c r="AT23" s="22">
        <f>AS23/AQ23</f>
        <v>0</v>
      </c>
      <c r="AU23" s="22">
        <f>AS23/AR23</f>
        <v>0</v>
      </c>
      <c r="AV23" s="21">
        <v>0</v>
      </c>
      <c r="AW23" s="21">
        <v>0</v>
      </c>
      <c r="AX23" s="21">
        <v>0</v>
      </c>
      <c r="AY23" s="21">
        <v>0</v>
      </c>
      <c r="AZ23" s="20">
        <v>0</v>
      </c>
      <c r="BA23" s="7"/>
      <c r="BB23" s="19">
        <v>1</v>
      </c>
      <c r="BC23" s="20" t="s">
        <v>30</v>
      </c>
      <c r="BD23" s="21">
        <v>46</v>
      </c>
      <c r="BE23" s="21">
        <v>7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31</v>
      </c>
      <c r="D24" s="21">
        <v>5299</v>
      </c>
      <c r="E24" s="21">
        <v>1213</v>
      </c>
      <c r="F24" s="21">
        <v>133</v>
      </c>
      <c r="G24" s="22">
        <f>F24/D24</f>
        <v>2.5099075297225892E-2</v>
      </c>
      <c r="H24" s="22">
        <f>F24/E24</f>
        <v>0.10964550700741962</v>
      </c>
      <c r="I24" s="21">
        <v>77</v>
      </c>
      <c r="J24" s="21">
        <v>38</v>
      </c>
      <c r="K24" s="21">
        <v>13</v>
      </c>
      <c r="L24" s="21">
        <v>5</v>
      </c>
      <c r="M24" s="20">
        <v>0</v>
      </c>
      <c r="N24" s="7"/>
      <c r="O24" s="19">
        <v>2</v>
      </c>
      <c r="P24" s="20" t="s">
        <v>31</v>
      </c>
      <c r="Q24" s="19">
        <v>3779</v>
      </c>
      <c r="R24" s="21">
        <v>783</v>
      </c>
      <c r="S24" s="21">
        <v>90</v>
      </c>
      <c r="T24" s="22">
        <f>S24/Q24</f>
        <v>2.381582429214078E-2</v>
      </c>
      <c r="U24" s="22">
        <f>S24/R24</f>
        <v>0.11494252873563218</v>
      </c>
      <c r="V24" s="21">
        <v>66</v>
      </c>
      <c r="W24" s="21">
        <v>9</v>
      </c>
      <c r="X24" s="21">
        <v>10</v>
      </c>
      <c r="Y24" s="21">
        <v>5</v>
      </c>
      <c r="Z24" s="20">
        <v>0</v>
      </c>
      <c r="AA24" s="7"/>
      <c r="AB24" s="19">
        <v>2</v>
      </c>
      <c r="AC24" s="20" t="s">
        <v>31</v>
      </c>
      <c r="AD24" s="21">
        <v>1341</v>
      </c>
      <c r="AE24" s="21">
        <v>386</v>
      </c>
      <c r="AF24" s="21">
        <v>43</v>
      </c>
      <c r="AG24" s="22">
        <f>AF24/AD24</f>
        <v>3.2065622669649518E-2</v>
      </c>
      <c r="AH24" s="22">
        <f>AF24/AE24</f>
        <v>0.11139896373056994</v>
      </c>
      <c r="AI24" s="21">
        <v>11</v>
      </c>
      <c r="AJ24" s="21">
        <v>29</v>
      </c>
      <c r="AK24" s="21">
        <v>3</v>
      </c>
      <c r="AL24" s="21">
        <v>0</v>
      </c>
      <c r="AM24" s="20">
        <v>0</v>
      </c>
      <c r="AO24" s="19">
        <v>2</v>
      </c>
      <c r="AP24" s="20" t="s">
        <v>31</v>
      </c>
      <c r="AQ24" s="21">
        <v>133</v>
      </c>
      <c r="AR24" s="21">
        <v>31</v>
      </c>
      <c r="AS24" s="21">
        <v>0</v>
      </c>
      <c r="AT24" s="22">
        <f>AS24/AQ24</f>
        <v>0</v>
      </c>
      <c r="AU24" s="22">
        <f>AS24/AR24</f>
        <v>0</v>
      </c>
      <c r="AV24" s="21">
        <v>0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31</v>
      </c>
      <c r="BD24" s="21">
        <v>46</v>
      </c>
      <c r="BE24" s="21">
        <v>13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32</v>
      </c>
      <c r="D25" s="21">
        <v>5299</v>
      </c>
      <c r="E25" s="21">
        <v>2442</v>
      </c>
      <c r="F25" s="21">
        <v>176</v>
      </c>
      <c r="G25" s="22">
        <f>F25/D25</f>
        <v>3.3213813927156069E-2</v>
      </c>
      <c r="H25" s="22">
        <f>F25/E25</f>
        <v>7.2072072072072071E-2</v>
      </c>
      <c r="I25" s="21">
        <v>104</v>
      </c>
      <c r="J25" s="21">
        <v>44</v>
      </c>
      <c r="K25" s="21">
        <v>20</v>
      </c>
      <c r="L25" s="21">
        <v>8</v>
      </c>
      <c r="M25" s="20">
        <v>0</v>
      </c>
      <c r="N25" s="7"/>
      <c r="O25" s="19">
        <v>3</v>
      </c>
      <c r="P25" s="20" t="s">
        <v>32</v>
      </c>
      <c r="Q25" s="19">
        <v>3779</v>
      </c>
      <c r="R25" s="21">
        <v>1567</v>
      </c>
      <c r="S25" s="21">
        <v>125</v>
      </c>
      <c r="T25" s="22">
        <f>S25/Q25</f>
        <v>3.3077533739084411E-2</v>
      </c>
      <c r="U25" s="22">
        <f>S25/R25</f>
        <v>7.9770261646458201E-2</v>
      </c>
      <c r="V25" s="21">
        <v>88</v>
      </c>
      <c r="W25" s="21">
        <v>12</v>
      </c>
      <c r="X25" s="21">
        <v>17</v>
      </c>
      <c r="Y25" s="21">
        <v>8</v>
      </c>
      <c r="Z25" s="20">
        <v>0</v>
      </c>
      <c r="AA25" s="7"/>
      <c r="AB25" s="19">
        <v>3</v>
      </c>
      <c r="AC25" s="20" t="s">
        <v>32</v>
      </c>
      <c r="AD25" s="21">
        <v>1341</v>
      </c>
      <c r="AE25" s="21">
        <v>792</v>
      </c>
      <c r="AF25" s="21">
        <v>51</v>
      </c>
      <c r="AG25" s="22">
        <f>AF25/AD25</f>
        <v>3.803131991051454E-2</v>
      </c>
      <c r="AH25" s="22">
        <f>AF25/AE25</f>
        <v>6.4393939393939392E-2</v>
      </c>
      <c r="AI25" s="21">
        <v>16</v>
      </c>
      <c r="AJ25" s="21">
        <v>32</v>
      </c>
      <c r="AK25" s="21">
        <v>3</v>
      </c>
      <c r="AL25" s="21">
        <v>0</v>
      </c>
      <c r="AM25" s="20">
        <v>0</v>
      </c>
      <c r="AO25" s="19">
        <v>3</v>
      </c>
      <c r="AP25" s="20" t="s">
        <v>32</v>
      </c>
      <c r="AQ25" s="21">
        <v>133</v>
      </c>
      <c r="AR25" s="21">
        <v>59</v>
      </c>
      <c r="AS25" s="21">
        <v>0</v>
      </c>
      <c r="AT25" s="22">
        <f>AS25/AQ25</f>
        <v>0</v>
      </c>
      <c r="AU25" s="22">
        <f>AS25/AR25</f>
        <v>0</v>
      </c>
      <c r="AV25" s="21">
        <v>0</v>
      </c>
      <c r="AW25" s="21">
        <v>0</v>
      </c>
      <c r="AX25" s="21">
        <v>0</v>
      </c>
      <c r="AY25" s="21">
        <v>0</v>
      </c>
      <c r="AZ25" s="20">
        <v>0</v>
      </c>
      <c r="BA25" s="7"/>
      <c r="BB25" s="19">
        <v>3</v>
      </c>
      <c r="BC25" s="20" t="s">
        <v>32</v>
      </c>
      <c r="BD25" s="21">
        <v>46</v>
      </c>
      <c r="BE25" s="21">
        <v>24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33</v>
      </c>
      <c r="D26" s="16">
        <v>5299</v>
      </c>
      <c r="E26" s="16">
        <v>4729</v>
      </c>
      <c r="F26" s="16">
        <v>212</v>
      </c>
      <c r="G26" s="24">
        <f>F26/D26</f>
        <v>4.0007548594074356E-2</v>
      </c>
      <c r="H26" s="24">
        <f>F26/E26</f>
        <v>4.4829773736519349E-2</v>
      </c>
      <c r="I26" s="16">
        <v>134</v>
      </c>
      <c r="J26" s="16">
        <v>43</v>
      </c>
      <c r="K26" s="16">
        <v>25</v>
      </c>
      <c r="L26" s="16">
        <v>10</v>
      </c>
      <c r="M26" s="17">
        <v>0</v>
      </c>
      <c r="N26" s="7"/>
      <c r="O26" s="23">
        <v>4</v>
      </c>
      <c r="P26" s="17" t="s">
        <v>33</v>
      </c>
      <c r="Q26" s="23">
        <v>3779</v>
      </c>
      <c r="R26" s="16">
        <v>3676</v>
      </c>
      <c r="S26" s="16">
        <v>144</v>
      </c>
      <c r="T26" s="24">
        <f>S26/Q26</f>
        <v>3.8105318867425242E-2</v>
      </c>
      <c r="U26" s="24">
        <f>S26/R26</f>
        <v>3.9173014145810661E-2</v>
      </c>
      <c r="V26" s="16">
        <v>106</v>
      </c>
      <c r="W26" s="16">
        <v>6</v>
      </c>
      <c r="X26" s="16">
        <v>22</v>
      </c>
      <c r="Y26" s="16">
        <v>10</v>
      </c>
      <c r="Z26" s="17">
        <v>0</v>
      </c>
      <c r="AA26" s="7"/>
      <c r="AB26" s="23">
        <v>4</v>
      </c>
      <c r="AC26" s="17" t="s">
        <v>33</v>
      </c>
      <c r="AD26" s="16">
        <v>1341</v>
      </c>
      <c r="AE26" s="16">
        <v>891</v>
      </c>
      <c r="AF26" s="16">
        <v>68</v>
      </c>
      <c r="AG26" s="24">
        <f>AF26/AD26</f>
        <v>5.070842654735272E-2</v>
      </c>
      <c r="AH26" s="24">
        <f>AF26/AE26</f>
        <v>7.6318742985409652E-2</v>
      </c>
      <c r="AI26" s="16">
        <v>28</v>
      </c>
      <c r="AJ26" s="16">
        <v>37</v>
      </c>
      <c r="AK26" s="16">
        <v>3</v>
      </c>
      <c r="AL26" s="16">
        <v>0</v>
      </c>
      <c r="AM26" s="17">
        <v>0</v>
      </c>
      <c r="AO26" s="23">
        <v>4</v>
      </c>
      <c r="AP26" s="17" t="s">
        <v>33</v>
      </c>
      <c r="AQ26" s="16">
        <v>133</v>
      </c>
      <c r="AR26" s="16">
        <v>130</v>
      </c>
      <c r="AS26" s="16">
        <v>0</v>
      </c>
      <c r="AT26" s="24">
        <f>AS26/AQ26</f>
        <v>0</v>
      </c>
      <c r="AU26" s="24">
        <f>AS26/AR26</f>
        <v>0</v>
      </c>
      <c r="AV26" s="16">
        <v>0</v>
      </c>
      <c r="AW26" s="16">
        <v>0</v>
      </c>
      <c r="AX26" s="16">
        <v>0</v>
      </c>
      <c r="AY26" s="16">
        <v>0</v>
      </c>
      <c r="AZ26" s="17">
        <v>0</v>
      </c>
      <c r="BA26" s="7"/>
      <c r="BB26" s="23">
        <v>4</v>
      </c>
      <c r="BC26" s="17" t="s">
        <v>33</v>
      </c>
      <c r="BD26" s="16">
        <v>46</v>
      </c>
      <c r="BE26" s="16">
        <v>32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25</v>
      </c>
      <c r="C32" s="2"/>
      <c r="D32" s="2"/>
      <c r="E32" s="2"/>
      <c r="F32" s="2"/>
      <c r="G32" s="2"/>
      <c r="H32" s="3" t="str">
        <f>$H$2</f>
        <v>Scenario Int-12</v>
      </c>
      <c r="I32" s="2"/>
      <c r="J32" s="2"/>
      <c r="K32" s="2"/>
      <c r="L32" s="2"/>
      <c r="M32" s="4"/>
      <c r="O32" s="1" t="s">
        <v>26</v>
      </c>
      <c r="P32" s="2"/>
      <c r="Q32" s="2"/>
      <c r="R32" s="2"/>
      <c r="S32" s="2"/>
      <c r="T32" s="2"/>
      <c r="U32" s="3" t="str">
        <f>$H$2</f>
        <v>Scenario Int-12</v>
      </c>
      <c r="V32" s="2"/>
      <c r="W32" s="2"/>
      <c r="X32" s="2"/>
      <c r="Y32" s="2"/>
      <c r="Z32" s="4"/>
      <c r="AB32" s="1" t="s">
        <v>22</v>
      </c>
      <c r="AC32" s="2"/>
      <c r="AD32" s="2"/>
      <c r="AE32" s="2"/>
      <c r="AF32" s="2"/>
      <c r="AG32" s="2"/>
      <c r="AH32" s="3" t="str">
        <f>$H$2</f>
        <v>Scenario Int-12</v>
      </c>
      <c r="AI32" s="2"/>
      <c r="AJ32" s="2"/>
      <c r="AK32" s="2"/>
      <c r="AL32" s="2"/>
      <c r="AM32" s="4"/>
      <c r="AO32" s="1" t="s">
        <v>29</v>
      </c>
      <c r="AP32" s="2"/>
      <c r="AQ32" s="2"/>
      <c r="AR32" s="2"/>
      <c r="AS32" s="2"/>
      <c r="AT32" s="2"/>
      <c r="AU32" s="3" t="str">
        <f>$H$2</f>
        <v>Scenario Int-12</v>
      </c>
      <c r="AV32" s="2"/>
      <c r="AW32" s="2"/>
      <c r="AX32" s="2"/>
      <c r="AY32" s="2"/>
      <c r="AZ32" s="4"/>
      <c r="BB32" s="1" t="s">
        <v>24</v>
      </c>
      <c r="BC32" s="2"/>
      <c r="BD32" s="2"/>
      <c r="BE32" s="2"/>
      <c r="BF32" s="2"/>
      <c r="BG32" s="2"/>
      <c r="BH32" s="3" t="str">
        <f>$H$2</f>
        <v>Scenario Int-12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25" t="s">
        <v>4</v>
      </c>
      <c r="J33" s="125"/>
      <c r="K33" s="125"/>
      <c r="L33" s="125"/>
      <c r="M33" s="126"/>
      <c r="N33" s="6"/>
      <c r="O33" s="10"/>
      <c r="P33" s="6"/>
      <c r="Q33" s="6"/>
      <c r="R33" s="6"/>
      <c r="S33" s="6"/>
      <c r="T33" s="6"/>
      <c r="U33" s="6"/>
      <c r="V33" s="125" t="s">
        <v>4</v>
      </c>
      <c r="W33" s="125"/>
      <c r="X33" s="125"/>
      <c r="Y33" s="125"/>
      <c r="Z33" s="126"/>
      <c r="AB33" s="10"/>
      <c r="AC33" s="6"/>
      <c r="AD33" s="6"/>
      <c r="AE33" s="6"/>
      <c r="AF33" s="6"/>
      <c r="AG33" s="6"/>
      <c r="AH33" s="6"/>
      <c r="AI33" s="125" t="s">
        <v>4</v>
      </c>
      <c r="AJ33" s="125"/>
      <c r="AK33" s="125"/>
      <c r="AL33" s="125"/>
      <c r="AM33" s="126"/>
      <c r="AO33" s="10"/>
      <c r="AP33" s="6"/>
      <c r="AQ33" s="6"/>
      <c r="AR33" s="6"/>
      <c r="AS33" s="6"/>
      <c r="AT33" s="6"/>
      <c r="AU33" s="6"/>
      <c r="AV33" s="125" t="s">
        <v>4</v>
      </c>
      <c r="AW33" s="125"/>
      <c r="AX33" s="125"/>
      <c r="AY33" s="125"/>
      <c r="AZ33" s="126"/>
      <c r="BB33" s="10"/>
      <c r="BC33" s="6"/>
      <c r="BD33" s="6"/>
      <c r="BE33" s="6"/>
      <c r="BF33" s="6"/>
      <c r="BG33" s="6"/>
      <c r="BH33" s="6"/>
      <c r="BI33" s="125" t="s">
        <v>4</v>
      </c>
      <c r="BJ33" s="125"/>
      <c r="BK33" s="125"/>
      <c r="BL33" s="125"/>
      <c r="BM33" s="126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41</v>
      </c>
      <c r="K34" s="15" t="s">
        <v>3</v>
      </c>
      <c r="L34" s="15" t="s">
        <v>41</v>
      </c>
      <c r="M34" s="14" t="s">
        <v>43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41</v>
      </c>
      <c r="X34" s="15" t="s">
        <v>3</v>
      </c>
      <c r="Y34" s="15" t="s">
        <v>41</v>
      </c>
      <c r="Z34" s="14" t="s">
        <v>43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41</v>
      </c>
      <c r="AK34" s="15" t="s">
        <v>3</v>
      </c>
      <c r="AL34" s="15" t="s">
        <v>41</v>
      </c>
      <c r="AM34" s="14" t="s">
        <v>43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41</v>
      </c>
      <c r="AX34" s="15" t="s">
        <v>3</v>
      </c>
      <c r="AY34" s="15" t="s">
        <v>41</v>
      </c>
      <c r="AZ34" s="14" t="s">
        <v>43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41</v>
      </c>
      <c r="BK34" s="15" t="s">
        <v>3</v>
      </c>
      <c r="BL34" s="15" t="s">
        <v>41</v>
      </c>
      <c r="BM34" s="14" t="s">
        <v>43</v>
      </c>
    </row>
    <row r="35" spans="2:65" x14ac:dyDescent="0.2">
      <c r="B35" s="19"/>
      <c r="C35" s="21"/>
      <c r="D35" s="29" t="s">
        <v>14</v>
      </c>
      <c r="E35" s="29" t="s">
        <v>10</v>
      </c>
      <c r="F35" s="29" t="s">
        <v>10</v>
      </c>
      <c r="G35" s="29" t="s">
        <v>12</v>
      </c>
      <c r="H35" s="29" t="s">
        <v>62</v>
      </c>
      <c r="I35" s="21" t="s">
        <v>40</v>
      </c>
      <c r="J35" s="21" t="s">
        <v>42</v>
      </c>
      <c r="K35" s="21" t="s">
        <v>40</v>
      </c>
      <c r="L35" s="21" t="s">
        <v>40</v>
      </c>
      <c r="M35" s="20" t="s">
        <v>40</v>
      </c>
      <c r="N35" s="7"/>
      <c r="O35" s="19"/>
      <c r="P35" s="21"/>
      <c r="Q35" s="29" t="s">
        <v>14</v>
      </c>
      <c r="R35" s="29" t="s">
        <v>10</v>
      </c>
      <c r="S35" s="29" t="s">
        <v>10</v>
      </c>
      <c r="T35" s="29" t="s">
        <v>12</v>
      </c>
      <c r="U35" s="29" t="s">
        <v>62</v>
      </c>
      <c r="V35" s="21" t="s">
        <v>40</v>
      </c>
      <c r="W35" s="21" t="s">
        <v>42</v>
      </c>
      <c r="X35" s="21" t="s">
        <v>40</v>
      </c>
      <c r="Y35" s="21" t="s">
        <v>40</v>
      </c>
      <c r="Z35" s="20" t="s">
        <v>40</v>
      </c>
      <c r="AA35" s="7"/>
      <c r="AB35" s="19"/>
      <c r="AC35" s="21"/>
      <c r="AD35" s="29" t="s">
        <v>14</v>
      </c>
      <c r="AE35" s="29" t="s">
        <v>10</v>
      </c>
      <c r="AF35" s="29" t="s">
        <v>10</v>
      </c>
      <c r="AG35" s="29" t="s">
        <v>12</v>
      </c>
      <c r="AH35" s="29" t="s">
        <v>62</v>
      </c>
      <c r="AI35" s="21" t="s">
        <v>40</v>
      </c>
      <c r="AJ35" s="21" t="s">
        <v>42</v>
      </c>
      <c r="AK35" s="21" t="s">
        <v>40</v>
      </c>
      <c r="AL35" s="21" t="s">
        <v>40</v>
      </c>
      <c r="AM35" s="20" t="s">
        <v>40</v>
      </c>
      <c r="AO35" s="19"/>
      <c r="AP35" s="21"/>
      <c r="AQ35" s="29" t="s">
        <v>14</v>
      </c>
      <c r="AR35" s="29" t="s">
        <v>10</v>
      </c>
      <c r="AS35" s="29" t="s">
        <v>10</v>
      </c>
      <c r="AT35" s="29" t="s">
        <v>12</v>
      </c>
      <c r="AU35" s="29" t="s">
        <v>62</v>
      </c>
      <c r="AV35" s="21" t="s">
        <v>40</v>
      </c>
      <c r="AW35" s="21" t="s">
        <v>42</v>
      </c>
      <c r="AX35" s="21" t="s">
        <v>40</v>
      </c>
      <c r="AY35" s="21" t="s">
        <v>40</v>
      </c>
      <c r="AZ35" s="20" t="s">
        <v>40</v>
      </c>
      <c r="BA35" s="7"/>
      <c r="BB35" s="19"/>
      <c r="BC35" s="21"/>
      <c r="BD35" s="29" t="s">
        <v>14</v>
      </c>
      <c r="BE35" s="29" t="s">
        <v>10</v>
      </c>
      <c r="BF35" s="29" t="s">
        <v>10</v>
      </c>
      <c r="BG35" s="29" t="s">
        <v>12</v>
      </c>
      <c r="BH35" s="29" t="s">
        <v>62</v>
      </c>
      <c r="BI35" s="21" t="s">
        <v>40</v>
      </c>
      <c r="BJ35" s="21" t="s">
        <v>42</v>
      </c>
      <c r="BK35" s="21" t="s">
        <v>40</v>
      </c>
      <c r="BL35" s="21" t="s">
        <v>40</v>
      </c>
      <c r="BM35" s="20" t="s">
        <v>40</v>
      </c>
    </row>
    <row r="36" spans="2:65" x14ac:dyDescent="0.2">
      <c r="B36" s="8" t="s">
        <v>1</v>
      </c>
      <c r="C36" s="11" t="s">
        <v>2</v>
      </c>
      <c r="D36" s="11" t="s">
        <v>15</v>
      </c>
      <c r="E36" s="11" t="s">
        <v>63</v>
      </c>
      <c r="F36" s="11" t="s">
        <v>11</v>
      </c>
      <c r="G36" s="12" t="s">
        <v>11</v>
      </c>
      <c r="H36" s="12" t="s">
        <v>13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15</v>
      </c>
      <c r="R36" s="11" t="s">
        <v>63</v>
      </c>
      <c r="S36" s="11" t="s">
        <v>11</v>
      </c>
      <c r="T36" s="12" t="s">
        <v>11</v>
      </c>
      <c r="U36" s="12" t="s">
        <v>13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15</v>
      </c>
      <c r="AE36" s="11" t="s">
        <v>63</v>
      </c>
      <c r="AF36" s="11" t="s">
        <v>11</v>
      </c>
      <c r="AG36" s="12" t="s">
        <v>11</v>
      </c>
      <c r="AH36" s="12" t="s">
        <v>13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15</v>
      </c>
      <c r="AR36" s="11" t="s">
        <v>63</v>
      </c>
      <c r="AS36" s="11" t="s">
        <v>11</v>
      </c>
      <c r="AT36" s="12" t="s">
        <v>11</v>
      </c>
      <c r="AU36" s="12" t="s">
        <v>13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15</v>
      </c>
      <c r="BE36" s="11" t="s">
        <v>63</v>
      </c>
      <c r="BF36" s="11" t="s">
        <v>11</v>
      </c>
      <c r="BG36" s="12" t="s">
        <v>11</v>
      </c>
      <c r="BH36" s="12" t="s">
        <v>13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30</v>
      </c>
      <c r="D38" s="21">
        <v>4701</v>
      </c>
      <c r="E38" s="21">
        <v>2369</v>
      </c>
      <c r="F38" s="21">
        <v>597</v>
      </c>
      <c r="G38" s="22">
        <f>F38/D38</f>
        <v>0.12699425654116145</v>
      </c>
      <c r="H38" s="22">
        <f>F38/E38</f>
        <v>0.2520050654284508</v>
      </c>
      <c r="I38" s="21">
        <v>475</v>
      </c>
      <c r="J38" s="21">
        <v>33</v>
      </c>
      <c r="K38" s="21">
        <v>69</v>
      </c>
      <c r="L38" s="21">
        <v>11</v>
      </c>
      <c r="M38" s="20">
        <v>9</v>
      </c>
      <c r="N38" s="7"/>
      <c r="O38" s="19">
        <v>1</v>
      </c>
      <c r="P38" s="20" t="s">
        <v>30</v>
      </c>
      <c r="Q38" s="13">
        <v>3462</v>
      </c>
      <c r="R38" s="15">
        <v>2186</v>
      </c>
      <c r="S38" s="15">
        <v>571</v>
      </c>
      <c r="T38" s="28">
        <f>S38/Q38</f>
        <v>0.16493356441363374</v>
      </c>
      <c r="U38" s="28">
        <f>S38/R38</f>
        <v>0.26120768526989935</v>
      </c>
      <c r="V38" s="15">
        <v>457</v>
      </c>
      <c r="W38" s="15">
        <v>26</v>
      </c>
      <c r="X38" s="15">
        <v>68</v>
      </c>
      <c r="Y38" s="15">
        <v>11</v>
      </c>
      <c r="Z38" s="14">
        <v>9</v>
      </c>
      <c r="AA38" s="7"/>
      <c r="AB38" s="19">
        <v>1</v>
      </c>
      <c r="AC38" s="20" t="s">
        <v>30</v>
      </c>
      <c r="AD38" s="21">
        <v>1135</v>
      </c>
      <c r="AE38" s="21">
        <v>129</v>
      </c>
      <c r="AF38" s="21">
        <v>26</v>
      </c>
      <c r="AG38" s="22">
        <f>AF38/AD38</f>
        <v>2.2907488986784141E-2</v>
      </c>
      <c r="AH38" s="22">
        <f>AF38/AE38</f>
        <v>0.20155038759689922</v>
      </c>
      <c r="AI38" s="21">
        <v>18</v>
      </c>
      <c r="AJ38" s="21">
        <v>7</v>
      </c>
      <c r="AK38" s="21">
        <v>1</v>
      </c>
      <c r="AL38" s="21">
        <v>0</v>
      </c>
      <c r="AM38" s="20">
        <v>0</v>
      </c>
      <c r="AO38" s="19">
        <v>1</v>
      </c>
      <c r="AP38" s="20" t="s">
        <v>30</v>
      </c>
      <c r="AQ38" s="21">
        <v>78</v>
      </c>
      <c r="AR38" s="21">
        <v>53</v>
      </c>
      <c r="AS38" s="21">
        <v>0</v>
      </c>
      <c r="AT38" s="22">
        <f>AS38/AQ38</f>
        <v>0</v>
      </c>
      <c r="AU38" s="22">
        <f>AS38/AR38</f>
        <v>0</v>
      </c>
      <c r="AV38" s="21">
        <v>0</v>
      </c>
      <c r="AW38" s="21">
        <v>0</v>
      </c>
      <c r="AX38" s="21">
        <v>0</v>
      </c>
      <c r="AY38" s="21">
        <v>0</v>
      </c>
      <c r="AZ38" s="20">
        <v>0</v>
      </c>
      <c r="BA38" s="7"/>
      <c r="BB38" s="19">
        <v>1</v>
      </c>
      <c r="BC38" s="20" t="s">
        <v>30</v>
      </c>
      <c r="BD38" s="21">
        <v>26</v>
      </c>
      <c r="BE38" s="21">
        <v>1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31</v>
      </c>
      <c r="D39" s="21">
        <v>4701</v>
      </c>
      <c r="E39" s="21">
        <v>2702</v>
      </c>
      <c r="F39" s="21">
        <v>800</v>
      </c>
      <c r="G39" s="22">
        <f>F39/D39</f>
        <v>0.17017655817911082</v>
      </c>
      <c r="H39" s="22">
        <f>F39/E39</f>
        <v>0.29607698001480387</v>
      </c>
      <c r="I39" s="21">
        <v>640</v>
      </c>
      <c r="J39" s="21">
        <v>55</v>
      </c>
      <c r="K39" s="21">
        <v>87</v>
      </c>
      <c r="L39" s="21">
        <v>10</v>
      </c>
      <c r="M39" s="20">
        <v>8</v>
      </c>
      <c r="N39" s="7"/>
      <c r="O39" s="19">
        <v>2</v>
      </c>
      <c r="P39" s="20" t="s">
        <v>31</v>
      </c>
      <c r="Q39" s="19">
        <v>3462</v>
      </c>
      <c r="R39" s="21">
        <v>2390</v>
      </c>
      <c r="S39" s="21">
        <v>718</v>
      </c>
      <c r="T39" s="22">
        <f>S39/Q39</f>
        <v>0.2073945696129405</v>
      </c>
      <c r="U39" s="22">
        <f>S39/R39</f>
        <v>0.300418410041841</v>
      </c>
      <c r="V39" s="21">
        <v>589</v>
      </c>
      <c r="W39" s="21">
        <v>30</v>
      </c>
      <c r="X39" s="21">
        <v>84</v>
      </c>
      <c r="Y39" s="21">
        <v>7</v>
      </c>
      <c r="Z39" s="20">
        <v>8</v>
      </c>
      <c r="AA39" s="7"/>
      <c r="AB39" s="19">
        <v>2</v>
      </c>
      <c r="AC39" s="20" t="s">
        <v>31</v>
      </c>
      <c r="AD39" s="21">
        <v>1135</v>
      </c>
      <c r="AE39" s="21">
        <v>252</v>
      </c>
      <c r="AF39" s="21">
        <v>82</v>
      </c>
      <c r="AG39" s="22">
        <f>AF39/AD39</f>
        <v>7.2246696035242294E-2</v>
      </c>
      <c r="AH39" s="22">
        <f>AF39/AE39</f>
        <v>0.32539682539682541</v>
      </c>
      <c r="AI39" s="21">
        <v>51</v>
      </c>
      <c r="AJ39" s="21">
        <v>25</v>
      </c>
      <c r="AK39" s="21">
        <v>3</v>
      </c>
      <c r="AL39" s="21">
        <v>3</v>
      </c>
      <c r="AM39" s="20">
        <v>0</v>
      </c>
      <c r="AO39" s="19">
        <v>2</v>
      </c>
      <c r="AP39" s="20" t="s">
        <v>31</v>
      </c>
      <c r="AQ39" s="21">
        <v>78</v>
      </c>
      <c r="AR39" s="21">
        <v>58</v>
      </c>
      <c r="AS39" s="21">
        <v>0</v>
      </c>
      <c r="AT39" s="22">
        <f>AS39/AQ39</f>
        <v>0</v>
      </c>
      <c r="AU39" s="22">
        <f>AS39/AR39</f>
        <v>0</v>
      </c>
      <c r="AV39" s="21">
        <v>0</v>
      </c>
      <c r="AW39" s="21">
        <v>0</v>
      </c>
      <c r="AX39" s="21">
        <v>0</v>
      </c>
      <c r="AY39" s="21">
        <v>0</v>
      </c>
      <c r="AZ39" s="20">
        <v>0</v>
      </c>
      <c r="BA39" s="7"/>
      <c r="BB39" s="19">
        <v>2</v>
      </c>
      <c r="BC39" s="20" t="s">
        <v>31</v>
      </c>
      <c r="BD39" s="21">
        <v>26</v>
      </c>
      <c r="BE39" s="21">
        <v>2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32</v>
      </c>
      <c r="D40" s="21">
        <v>4701</v>
      </c>
      <c r="E40" s="21">
        <v>3736</v>
      </c>
      <c r="F40" s="21">
        <v>1152</v>
      </c>
      <c r="G40" s="22">
        <f>F40/D40</f>
        <v>0.24505424377791959</v>
      </c>
      <c r="H40" s="22">
        <f>F40/E40</f>
        <v>0.30835117773019272</v>
      </c>
      <c r="I40" s="21">
        <v>960</v>
      </c>
      <c r="J40" s="21">
        <v>49</v>
      </c>
      <c r="K40" s="21">
        <v>122</v>
      </c>
      <c r="L40" s="21">
        <v>16</v>
      </c>
      <c r="M40" s="20">
        <v>5</v>
      </c>
      <c r="N40" s="7"/>
      <c r="O40" s="19">
        <v>3</v>
      </c>
      <c r="P40" s="20" t="s">
        <v>32</v>
      </c>
      <c r="Q40" s="19">
        <v>3462</v>
      </c>
      <c r="R40" s="21">
        <v>3157</v>
      </c>
      <c r="S40" s="21">
        <v>992</v>
      </c>
      <c r="T40" s="22">
        <f>S40/Q40</f>
        <v>0.28653957250144424</v>
      </c>
      <c r="U40" s="22">
        <f>S40/R40</f>
        <v>0.31422236300285084</v>
      </c>
      <c r="V40" s="21">
        <v>834</v>
      </c>
      <c r="W40" s="21">
        <v>30</v>
      </c>
      <c r="X40" s="21">
        <v>116</v>
      </c>
      <c r="Y40" s="21">
        <v>7</v>
      </c>
      <c r="Z40" s="20">
        <v>5</v>
      </c>
      <c r="AA40" s="7"/>
      <c r="AB40" s="19">
        <v>3</v>
      </c>
      <c r="AC40" s="20" t="s">
        <v>32</v>
      </c>
      <c r="AD40" s="21">
        <v>1135</v>
      </c>
      <c r="AE40" s="21">
        <v>495</v>
      </c>
      <c r="AF40" s="21">
        <v>160</v>
      </c>
      <c r="AG40" s="22">
        <f>AF40/AD40</f>
        <v>0.14096916299559473</v>
      </c>
      <c r="AH40" s="22">
        <f>AF40/AE40</f>
        <v>0.32323232323232326</v>
      </c>
      <c r="AI40" s="21">
        <v>126</v>
      </c>
      <c r="AJ40" s="21">
        <v>19</v>
      </c>
      <c r="AK40" s="21">
        <v>6</v>
      </c>
      <c r="AL40" s="21">
        <v>9</v>
      </c>
      <c r="AM40" s="20">
        <v>0</v>
      </c>
      <c r="AO40" s="19">
        <v>3</v>
      </c>
      <c r="AP40" s="20" t="s">
        <v>32</v>
      </c>
      <c r="AQ40" s="21">
        <v>78</v>
      </c>
      <c r="AR40" s="21">
        <v>73</v>
      </c>
      <c r="AS40" s="21">
        <v>0</v>
      </c>
      <c r="AT40" s="22">
        <f>AS40/AQ40</f>
        <v>0</v>
      </c>
      <c r="AU40" s="22">
        <f>AS40/AR40</f>
        <v>0</v>
      </c>
      <c r="AV40" s="21">
        <v>0</v>
      </c>
      <c r="AW40" s="21">
        <v>0</v>
      </c>
      <c r="AX40" s="21">
        <v>0</v>
      </c>
      <c r="AY40" s="21">
        <v>0</v>
      </c>
      <c r="AZ40" s="20">
        <v>0</v>
      </c>
      <c r="BA40" s="7"/>
      <c r="BB40" s="19">
        <v>3</v>
      </c>
      <c r="BC40" s="20" t="s">
        <v>32</v>
      </c>
      <c r="BD40" s="21">
        <v>26</v>
      </c>
      <c r="BE40" s="21">
        <v>11</v>
      </c>
      <c r="BF40" s="21">
        <v>0</v>
      </c>
      <c r="BG40" s="22">
        <f>BF40/BD40</f>
        <v>0</v>
      </c>
      <c r="BH40" s="22">
        <f>BF40/BE40</f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33</v>
      </c>
      <c r="D41" s="16">
        <v>4701</v>
      </c>
      <c r="E41" s="16">
        <v>4249</v>
      </c>
      <c r="F41" s="16">
        <v>1464</v>
      </c>
      <c r="G41" s="24">
        <f>F41/D41</f>
        <v>0.3114231014677728</v>
      </c>
      <c r="H41" s="24">
        <f>F41/E41</f>
        <v>0.34455165921393271</v>
      </c>
      <c r="I41" s="16">
        <v>1238</v>
      </c>
      <c r="J41" s="16">
        <v>52</v>
      </c>
      <c r="K41" s="16">
        <v>155</v>
      </c>
      <c r="L41" s="16">
        <v>15</v>
      </c>
      <c r="M41" s="17">
        <v>4</v>
      </c>
      <c r="N41" s="7"/>
      <c r="O41" s="23">
        <v>4</v>
      </c>
      <c r="P41" s="17" t="s">
        <v>33</v>
      </c>
      <c r="Q41" s="23">
        <v>3462</v>
      </c>
      <c r="R41" s="16">
        <v>3369</v>
      </c>
      <c r="S41" s="16">
        <v>1178</v>
      </c>
      <c r="T41" s="24">
        <f>S41/Q41</f>
        <v>0.34026574234546503</v>
      </c>
      <c r="U41" s="24">
        <f>S41/R41</f>
        <v>0.34965865241911548</v>
      </c>
      <c r="V41" s="16">
        <v>985</v>
      </c>
      <c r="W41" s="16">
        <v>35</v>
      </c>
      <c r="X41" s="16">
        <v>150</v>
      </c>
      <c r="Y41" s="16">
        <v>4</v>
      </c>
      <c r="Z41" s="17">
        <v>4</v>
      </c>
      <c r="AA41" s="7"/>
      <c r="AB41" s="23">
        <v>4</v>
      </c>
      <c r="AC41" s="17" t="s">
        <v>33</v>
      </c>
      <c r="AD41" s="16">
        <v>1135</v>
      </c>
      <c r="AE41" s="16">
        <v>779</v>
      </c>
      <c r="AF41" s="16">
        <v>286</v>
      </c>
      <c r="AG41" s="24">
        <f>AF41/AD41</f>
        <v>0.25198237885462554</v>
      </c>
      <c r="AH41" s="24">
        <f>AF41/AE41</f>
        <v>0.36713735558408217</v>
      </c>
      <c r="AI41" s="16">
        <v>253</v>
      </c>
      <c r="AJ41" s="16">
        <v>17</v>
      </c>
      <c r="AK41" s="16">
        <v>5</v>
      </c>
      <c r="AL41" s="16">
        <v>11</v>
      </c>
      <c r="AM41" s="17">
        <v>0</v>
      </c>
      <c r="AO41" s="23">
        <v>4</v>
      </c>
      <c r="AP41" s="17" t="s">
        <v>33</v>
      </c>
      <c r="AQ41" s="16">
        <v>78</v>
      </c>
      <c r="AR41" s="16">
        <v>78</v>
      </c>
      <c r="AS41" s="16">
        <v>0</v>
      </c>
      <c r="AT41" s="24">
        <f>AS41/AQ41</f>
        <v>0</v>
      </c>
      <c r="AU41" s="24">
        <f>AS41/AR41</f>
        <v>0</v>
      </c>
      <c r="AV41" s="16">
        <v>0</v>
      </c>
      <c r="AW41" s="16">
        <v>0</v>
      </c>
      <c r="AX41" s="16">
        <v>0</v>
      </c>
      <c r="AY41" s="16">
        <v>0</v>
      </c>
      <c r="AZ41" s="17">
        <v>0</v>
      </c>
      <c r="BA41" s="7"/>
      <c r="BB41" s="23">
        <v>4</v>
      </c>
      <c r="BC41" s="17" t="s">
        <v>33</v>
      </c>
      <c r="BD41" s="16">
        <v>26</v>
      </c>
      <c r="BE41" s="16">
        <v>23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34</v>
      </c>
      <c r="C47" s="2"/>
      <c r="D47" s="2"/>
      <c r="E47" s="2"/>
      <c r="F47" s="2"/>
      <c r="G47" s="2"/>
      <c r="H47" s="3" t="str">
        <f>$H$2</f>
        <v>Scenario Int-12</v>
      </c>
      <c r="I47" s="2"/>
      <c r="J47" s="2"/>
      <c r="K47" s="2"/>
      <c r="L47" s="2"/>
      <c r="M47" s="4"/>
      <c r="O47" s="1" t="s">
        <v>36</v>
      </c>
      <c r="P47" s="2"/>
      <c r="Q47" s="2"/>
      <c r="R47" s="2"/>
      <c r="S47" s="2"/>
      <c r="T47" s="2"/>
      <c r="U47" s="3" t="str">
        <f>$H$2</f>
        <v>Scenario Int-12</v>
      </c>
      <c r="V47" s="2"/>
      <c r="W47" s="2"/>
      <c r="X47" s="2"/>
      <c r="Y47" s="2"/>
      <c r="Z47" s="4"/>
      <c r="AB47" s="1" t="s">
        <v>37</v>
      </c>
      <c r="AC47" s="2"/>
      <c r="AD47" s="2"/>
      <c r="AE47" s="2"/>
      <c r="AF47" s="2"/>
      <c r="AG47" s="2"/>
      <c r="AH47" s="3" t="str">
        <f>$H$2</f>
        <v>Scenario Int-12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25" t="s">
        <v>4</v>
      </c>
      <c r="J48" s="125"/>
      <c r="K48" s="125"/>
      <c r="L48" s="125"/>
      <c r="M48" s="126"/>
      <c r="O48" s="10"/>
      <c r="P48" s="6"/>
      <c r="Q48" s="6"/>
      <c r="R48" s="6"/>
      <c r="S48" s="6"/>
      <c r="T48" s="6"/>
      <c r="U48" s="6"/>
      <c r="V48" s="125" t="s">
        <v>4</v>
      </c>
      <c r="W48" s="125"/>
      <c r="X48" s="125"/>
      <c r="Y48" s="125"/>
      <c r="Z48" s="126"/>
      <c r="AB48" s="10"/>
      <c r="AC48" s="6"/>
      <c r="AD48" s="6"/>
      <c r="AE48" s="6"/>
      <c r="AF48" s="6"/>
      <c r="AG48" s="6"/>
      <c r="AH48" s="6"/>
      <c r="AI48" s="125" t="s">
        <v>4</v>
      </c>
      <c r="AJ48" s="125"/>
      <c r="AK48" s="125"/>
      <c r="AL48" s="125"/>
      <c r="AM48" s="126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41</v>
      </c>
      <c r="K49" s="15" t="s">
        <v>3</v>
      </c>
      <c r="L49" s="15" t="s">
        <v>41</v>
      </c>
      <c r="M49" s="14" t="s">
        <v>43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41</v>
      </c>
      <c r="X49" s="15" t="s">
        <v>3</v>
      </c>
      <c r="Y49" s="15" t="s">
        <v>41</v>
      </c>
      <c r="Z49" s="14" t="s">
        <v>43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41</v>
      </c>
      <c r="AK49" s="15" t="s">
        <v>3</v>
      </c>
      <c r="AL49" s="15" t="s">
        <v>41</v>
      </c>
      <c r="AM49" s="14" t="s">
        <v>43</v>
      </c>
    </row>
    <row r="50" spans="2:39" x14ac:dyDescent="0.2">
      <c r="B50" s="19"/>
      <c r="C50" s="21"/>
      <c r="D50" s="29" t="s">
        <v>14</v>
      </c>
      <c r="E50" s="29" t="s">
        <v>10</v>
      </c>
      <c r="F50" s="29" t="s">
        <v>10</v>
      </c>
      <c r="G50" s="29" t="s">
        <v>12</v>
      </c>
      <c r="H50" s="29" t="s">
        <v>62</v>
      </c>
      <c r="I50" s="21" t="s">
        <v>40</v>
      </c>
      <c r="J50" s="21" t="s">
        <v>42</v>
      </c>
      <c r="K50" s="21" t="s">
        <v>40</v>
      </c>
      <c r="L50" s="21" t="s">
        <v>40</v>
      </c>
      <c r="M50" s="20" t="s">
        <v>40</v>
      </c>
      <c r="O50" s="19"/>
      <c r="P50" s="21"/>
      <c r="Q50" s="29" t="s">
        <v>14</v>
      </c>
      <c r="R50" s="29" t="s">
        <v>10</v>
      </c>
      <c r="S50" s="29" t="s">
        <v>10</v>
      </c>
      <c r="T50" s="29" t="s">
        <v>12</v>
      </c>
      <c r="U50" s="29" t="s">
        <v>62</v>
      </c>
      <c r="V50" s="21" t="s">
        <v>40</v>
      </c>
      <c r="W50" s="21" t="s">
        <v>42</v>
      </c>
      <c r="X50" s="21" t="s">
        <v>40</v>
      </c>
      <c r="Y50" s="21" t="s">
        <v>40</v>
      </c>
      <c r="Z50" s="20" t="s">
        <v>40</v>
      </c>
      <c r="AB50" s="19"/>
      <c r="AC50" s="21"/>
      <c r="AD50" s="29" t="s">
        <v>14</v>
      </c>
      <c r="AE50" s="29" t="s">
        <v>10</v>
      </c>
      <c r="AF50" s="29" t="s">
        <v>10</v>
      </c>
      <c r="AG50" s="29" t="s">
        <v>12</v>
      </c>
      <c r="AH50" s="29" t="s">
        <v>62</v>
      </c>
      <c r="AI50" s="21" t="s">
        <v>40</v>
      </c>
      <c r="AJ50" s="21" t="s">
        <v>42</v>
      </c>
      <c r="AK50" s="21" t="s">
        <v>40</v>
      </c>
      <c r="AL50" s="21" t="s">
        <v>40</v>
      </c>
      <c r="AM50" s="20" t="s">
        <v>40</v>
      </c>
    </row>
    <row r="51" spans="2:39" x14ac:dyDescent="0.2">
      <c r="B51" s="8" t="s">
        <v>1</v>
      </c>
      <c r="C51" s="11" t="s">
        <v>2</v>
      </c>
      <c r="D51" s="11" t="s">
        <v>15</v>
      </c>
      <c r="E51" s="11" t="s">
        <v>63</v>
      </c>
      <c r="F51" s="11" t="s">
        <v>11</v>
      </c>
      <c r="G51" s="12" t="s">
        <v>11</v>
      </c>
      <c r="H51" s="12" t="s">
        <v>13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15</v>
      </c>
      <c r="R51" s="11" t="s">
        <v>63</v>
      </c>
      <c r="S51" s="11" t="s">
        <v>11</v>
      </c>
      <c r="T51" s="12" t="s">
        <v>11</v>
      </c>
      <c r="U51" s="12" t="s">
        <v>13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15</v>
      </c>
      <c r="AE51" s="11" t="s">
        <v>63</v>
      </c>
      <c r="AF51" s="11" t="s">
        <v>11</v>
      </c>
      <c r="AG51" s="12" t="s">
        <v>11</v>
      </c>
      <c r="AH51" s="12" t="s">
        <v>13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30</v>
      </c>
      <c r="D53" s="21">
        <v>1455</v>
      </c>
      <c r="E53" s="21">
        <v>418</v>
      </c>
      <c r="F53" s="21">
        <v>106</v>
      </c>
      <c r="G53" s="22">
        <f>F53/D53</f>
        <v>7.285223367697595E-2</v>
      </c>
      <c r="H53" s="22">
        <f>F53/E53</f>
        <v>0.25358851674641147</v>
      </c>
      <c r="I53" s="21">
        <v>73</v>
      </c>
      <c r="J53" s="21">
        <v>10</v>
      </c>
      <c r="K53" s="21">
        <v>18</v>
      </c>
      <c r="L53" s="21">
        <v>5</v>
      </c>
      <c r="M53" s="20">
        <v>0</v>
      </c>
      <c r="O53" s="19">
        <v>1</v>
      </c>
      <c r="P53" s="20" t="s">
        <v>30</v>
      </c>
      <c r="Q53" s="21">
        <v>794</v>
      </c>
      <c r="R53" s="21">
        <v>98</v>
      </c>
      <c r="S53" s="21">
        <v>18</v>
      </c>
      <c r="T53" s="22">
        <f>S53/Q53</f>
        <v>2.2670025188916875E-2</v>
      </c>
      <c r="U53" s="22">
        <f>S53/R53</f>
        <v>0.18367346938775511</v>
      </c>
      <c r="V53" s="21">
        <v>8</v>
      </c>
      <c r="W53" s="21">
        <v>4</v>
      </c>
      <c r="X53" s="21">
        <v>4</v>
      </c>
      <c r="Y53" s="21">
        <v>2</v>
      </c>
      <c r="Z53" s="20">
        <v>0</v>
      </c>
      <c r="AB53" s="19">
        <v>1</v>
      </c>
      <c r="AC53" s="20" t="s">
        <v>30</v>
      </c>
      <c r="AD53" s="21">
        <v>661</v>
      </c>
      <c r="AE53" s="21">
        <v>320</v>
      </c>
      <c r="AF53" s="21">
        <v>88</v>
      </c>
      <c r="AG53" s="22">
        <f>AF53/AD53</f>
        <v>0.13313161875945537</v>
      </c>
      <c r="AH53" s="22">
        <f>AF53/AE53</f>
        <v>0.27500000000000002</v>
      </c>
      <c r="AI53" s="21">
        <v>65</v>
      </c>
      <c r="AJ53" s="21">
        <v>6</v>
      </c>
      <c r="AK53" s="21">
        <v>14</v>
      </c>
      <c r="AL53" s="21">
        <v>3</v>
      </c>
      <c r="AM53" s="20">
        <v>0</v>
      </c>
    </row>
    <row r="54" spans="2:39" x14ac:dyDescent="0.2">
      <c r="B54" s="19">
        <v>2</v>
      </c>
      <c r="C54" s="20" t="s">
        <v>31</v>
      </c>
      <c r="D54" s="21">
        <v>1455</v>
      </c>
      <c r="E54" s="21">
        <v>504</v>
      </c>
      <c r="F54" s="21">
        <v>131</v>
      </c>
      <c r="G54" s="22">
        <f>F54/D54</f>
        <v>9.0034364261168384E-2</v>
      </c>
      <c r="H54" s="22">
        <f>F54/E54</f>
        <v>0.25992063492063494</v>
      </c>
      <c r="I54" s="21">
        <v>91</v>
      </c>
      <c r="J54" s="21">
        <v>12</v>
      </c>
      <c r="K54" s="21">
        <v>22</v>
      </c>
      <c r="L54" s="21">
        <v>6</v>
      </c>
      <c r="M54" s="20">
        <v>0</v>
      </c>
      <c r="O54" s="19">
        <v>2</v>
      </c>
      <c r="P54" s="20" t="s">
        <v>31</v>
      </c>
      <c r="Q54" s="21">
        <v>794</v>
      </c>
      <c r="R54" s="21">
        <v>144</v>
      </c>
      <c r="S54" s="21">
        <v>21</v>
      </c>
      <c r="T54" s="22">
        <f>S54/Q54</f>
        <v>2.6448362720403022E-2</v>
      </c>
      <c r="U54" s="22">
        <f>S54/R54</f>
        <v>0.14583333333333334</v>
      </c>
      <c r="V54" s="21">
        <v>11</v>
      </c>
      <c r="W54" s="21">
        <v>4</v>
      </c>
      <c r="X54" s="21">
        <v>5</v>
      </c>
      <c r="Y54" s="21">
        <v>1</v>
      </c>
      <c r="Z54" s="20">
        <v>0</v>
      </c>
      <c r="AB54" s="19">
        <v>2</v>
      </c>
      <c r="AC54" s="20" t="s">
        <v>31</v>
      </c>
      <c r="AD54" s="21">
        <v>661</v>
      </c>
      <c r="AE54" s="21">
        <v>360</v>
      </c>
      <c r="AF54" s="21">
        <v>110</v>
      </c>
      <c r="AG54" s="22">
        <f>AF54/AD54</f>
        <v>0.1664145234493192</v>
      </c>
      <c r="AH54" s="22">
        <f>AF54/AE54</f>
        <v>0.30555555555555558</v>
      </c>
      <c r="AI54" s="21">
        <v>80</v>
      </c>
      <c r="AJ54" s="21">
        <v>8</v>
      </c>
      <c r="AK54" s="21">
        <v>17</v>
      </c>
      <c r="AL54" s="21">
        <v>5</v>
      </c>
      <c r="AM54" s="20">
        <v>0</v>
      </c>
    </row>
    <row r="55" spans="2:39" x14ac:dyDescent="0.2">
      <c r="B55" s="19">
        <v>3</v>
      </c>
      <c r="C55" s="20" t="s">
        <v>32</v>
      </c>
      <c r="D55" s="21">
        <v>1455</v>
      </c>
      <c r="E55" s="21">
        <v>825</v>
      </c>
      <c r="F55" s="21">
        <v>175</v>
      </c>
      <c r="G55" s="22">
        <f>F55/D55</f>
        <v>0.12027491408934708</v>
      </c>
      <c r="H55" s="22">
        <f>F55/E55</f>
        <v>0.21212121212121213</v>
      </c>
      <c r="I55" s="21">
        <v>125</v>
      </c>
      <c r="J55" s="21">
        <v>12</v>
      </c>
      <c r="K55" s="21">
        <v>29</v>
      </c>
      <c r="L55" s="21">
        <v>9</v>
      </c>
      <c r="M55" s="20">
        <v>0</v>
      </c>
      <c r="O55" s="19">
        <v>3</v>
      </c>
      <c r="P55" s="20" t="s">
        <v>32</v>
      </c>
      <c r="Q55" s="21">
        <v>794</v>
      </c>
      <c r="R55" s="21">
        <v>302</v>
      </c>
      <c r="S55" s="21">
        <v>28</v>
      </c>
      <c r="T55" s="22">
        <f>S55/Q55</f>
        <v>3.5264483627204031E-2</v>
      </c>
      <c r="U55" s="22">
        <f>S55/R55</f>
        <v>9.2715231788079472E-2</v>
      </c>
      <c r="V55" s="21">
        <v>14</v>
      </c>
      <c r="W55" s="21">
        <v>5</v>
      </c>
      <c r="X55" s="21">
        <v>6</v>
      </c>
      <c r="Y55" s="21">
        <v>3</v>
      </c>
      <c r="Z55" s="20">
        <v>0</v>
      </c>
      <c r="AB55" s="19">
        <v>3</v>
      </c>
      <c r="AC55" s="20" t="s">
        <v>32</v>
      </c>
      <c r="AD55" s="21">
        <v>661</v>
      </c>
      <c r="AE55" s="21">
        <v>523</v>
      </c>
      <c r="AF55" s="21">
        <v>147</v>
      </c>
      <c r="AG55" s="22">
        <f>AF55/AD55</f>
        <v>0.22239031770045387</v>
      </c>
      <c r="AH55" s="22">
        <f>AF55/AE55</f>
        <v>0.28107074569789675</v>
      </c>
      <c r="AI55" s="21">
        <v>111</v>
      </c>
      <c r="AJ55" s="21">
        <v>7</v>
      </c>
      <c r="AK55" s="21">
        <v>23</v>
      </c>
      <c r="AL55" s="21">
        <v>6</v>
      </c>
      <c r="AM55" s="20">
        <v>0</v>
      </c>
    </row>
    <row r="56" spans="2:39" x14ac:dyDescent="0.2">
      <c r="B56" s="23">
        <v>4</v>
      </c>
      <c r="C56" s="17" t="s">
        <v>33</v>
      </c>
      <c r="D56" s="16">
        <v>1455</v>
      </c>
      <c r="E56" s="16">
        <v>1327</v>
      </c>
      <c r="F56" s="16">
        <v>210</v>
      </c>
      <c r="G56" s="24">
        <f>F56/D56</f>
        <v>0.14432989690721648</v>
      </c>
      <c r="H56" s="24">
        <f>F56/E56</f>
        <v>0.15825169555388094</v>
      </c>
      <c r="I56" s="16">
        <v>159</v>
      </c>
      <c r="J56" s="16">
        <v>10</v>
      </c>
      <c r="K56" s="16">
        <v>32</v>
      </c>
      <c r="L56" s="16">
        <v>9</v>
      </c>
      <c r="M56" s="17">
        <v>0</v>
      </c>
      <c r="O56" s="23">
        <v>4</v>
      </c>
      <c r="P56" s="17" t="s">
        <v>33</v>
      </c>
      <c r="Q56" s="16">
        <v>794</v>
      </c>
      <c r="R56" s="16">
        <v>730</v>
      </c>
      <c r="S56" s="16">
        <v>36</v>
      </c>
      <c r="T56" s="24">
        <f>S56/Q56</f>
        <v>4.534005037783375E-2</v>
      </c>
      <c r="U56" s="24">
        <f>S56/R56</f>
        <v>4.9315068493150684E-2</v>
      </c>
      <c r="V56" s="16">
        <v>23</v>
      </c>
      <c r="W56" s="16">
        <v>4</v>
      </c>
      <c r="X56" s="16">
        <v>6</v>
      </c>
      <c r="Y56" s="16">
        <v>3</v>
      </c>
      <c r="Z56" s="17">
        <v>0</v>
      </c>
      <c r="AB56" s="23">
        <v>4</v>
      </c>
      <c r="AC56" s="17" t="s">
        <v>33</v>
      </c>
      <c r="AD56" s="16">
        <v>661</v>
      </c>
      <c r="AE56" s="16">
        <v>597</v>
      </c>
      <c r="AF56" s="16">
        <v>174</v>
      </c>
      <c r="AG56" s="24">
        <f>AF56/AD56</f>
        <v>0.26323751891074132</v>
      </c>
      <c r="AH56" s="24">
        <f>AF56/AE56</f>
        <v>0.29145728643216079</v>
      </c>
      <c r="AI56" s="16">
        <v>136</v>
      </c>
      <c r="AJ56" s="16">
        <v>6</v>
      </c>
      <c r="AK56" s="16">
        <v>26</v>
      </c>
      <c r="AL56" s="16">
        <v>6</v>
      </c>
      <c r="AM56" s="17">
        <v>0</v>
      </c>
    </row>
    <row r="62" spans="2:39" x14ac:dyDescent="0.2">
      <c r="B62" s="1" t="s">
        <v>35</v>
      </c>
      <c r="C62" s="2"/>
      <c r="D62" s="2"/>
      <c r="E62" s="2"/>
      <c r="F62" s="2"/>
      <c r="G62" s="2"/>
      <c r="H62" s="3" t="str">
        <f>$H$2</f>
        <v>Scenario Int-12</v>
      </c>
      <c r="I62" s="2"/>
      <c r="J62" s="2"/>
      <c r="K62" s="2"/>
      <c r="L62" s="2"/>
      <c r="M62" s="4"/>
      <c r="O62" s="1" t="s">
        <v>38</v>
      </c>
      <c r="P62" s="2"/>
      <c r="Q62" s="2"/>
      <c r="R62" s="2"/>
      <c r="S62" s="2"/>
      <c r="T62" s="2"/>
      <c r="U62" s="3" t="str">
        <f>$H$2</f>
        <v>Scenario Int-12</v>
      </c>
      <c r="V62" s="2"/>
      <c r="W62" s="2"/>
      <c r="X62" s="2"/>
      <c r="Y62" s="2"/>
      <c r="Z62" s="4"/>
      <c r="AB62" s="1" t="s">
        <v>39</v>
      </c>
      <c r="AC62" s="2"/>
      <c r="AD62" s="2"/>
      <c r="AE62" s="2"/>
      <c r="AF62" s="2"/>
      <c r="AG62" s="2"/>
      <c r="AH62" s="3" t="str">
        <f>$H$2</f>
        <v>Scenario Int-12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25" t="s">
        <v>4</v>
      </c>
      <c r="J63" s="125"/>
      <c r="K63" s="125"/>
      <c r="L63" s="125"/>
      <c r="M63" s="126"/>
      <c r="O63" s="10"/>
      <c r="P63" s="6"/>
      <c r="Q63" s="6"/>
      <c r="R63" s="6"/>
      <c r="S63" s="6"/>
      <c r="T63" s="6"/>
      <c r="U63" s="6"/>
      <c r="V63" s="125" t="s">
        <v>4</v>
      </c>
      <c r="W63" s="125"/>
      <c r="X63" s="125"/>
      <c r="Y63" s="125"/>
      <c r="Z63" s="126"/>
      <c r="AB63" s="10"/>
      <c r="AC63" s="6"/>
      <c r="AD63" s="6"/>
      <c r="AE63" s="6"/>
      <c r="AF63" s="6"/>
      <c r="AG63" s="6"/>
      <c r="AH63" s="6"/>
      <c r="AI63" s="125" t="s">
        <v>4</v>
      </c>
      <c r="AJ63" s="125"/>
      <c r="AK63" s="125"/>
      <c r="AL63" s="125"/>
      <c r="AM63" s="126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41</v>
      </c>
      <c r="K64" s="15" t="s">
        <v>3</v>
      </c>
      <c r="L64" s="15" t="s">
        <v>41</v>
      </c>
      <c r="M64" s="14" t="s">
        <v>43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41</v>
      </c>
      <c r="X64" s="15" t="s">
        <v>3</v>
      </c>
      <c r="Y64" s="15" t="s">
        <v>41</v>
      </c>
      <c r="Z64" s="14" t="s">
        <v>43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41</v>
      </c>
      <c r="AK64" s="15" t="s">
        <v>3</v>
      </c>
      <c r="AL64" s="15" t="s">
        <v>41</v>
      </c>
      <c r="AM64" s="14" t="s">
        <v>43</v>
      </c>
    </row>
    <row r="65" spans="2:39" x14ac:dyDescent="0.2">
      <c r="B65" s="19"/>
      <c r="C65" s="21"/>
      <c r="D65" s="29" t="s">
        <v>14</v>
      </c>
      <c r="E65" s="29" t="s">
        <v>10</v>
      </c>
      <c r="F65" s="29" t="s">
        <v>10</v>
      </c>
      <c r="G65" s="29" t="s">
        <v>12</v>
      </c>
      <c r="H65" s="29" t="s">
        <v>62</v>
      </c>
      <c r="I65" s="21" t="s">
        <v>40</v>
      </c>
      <c r="J65" s="21" t="s">
        <v>42</v>
      </c>
      <c r="K65" s="21" t="s">
        <v>40</v>
      </c>
      <c r="L65" s="21" t="s">
        <v>40</v>
      </c>
      <c r="M65" s="20" t="s">
        <v>40</v>
      </c>
      <c r="O65" s="19"/>
      <c r="P65" s="21"/>
      <c r="Q65" s="29" t="s">
        <v>14</v>
      </c>
      <c r="R65" s="29" t="s">
        <v>10</v>
      </c>
      <c r="S65" s="29" t="s">
        <v>10</v>
      </c>
      <c r="T65" s="29" t="s">
        <v>12</v>
      </c>
      <c r="U65" s="29" t="s">
        <v>62</v>
      </c>
      <c r="V65" s="21" t="s">
        <v>40</v>
      </c>
      <c r="W65" s="21" t="s">
        <v>42</v>
      </c>
      <c r="X65" s="21" t="s">
        <v>40</v>
      </c>
      <c r="Y65" s="21" t="s">
        <v>40</v>
      </c>
      <c r="Z65" s="20" t="s">
        <v>40</v>
      </c>
      <c r="AB65" s="19"/>
      <c r="AC65" s="21"/>
      <c r="AD65" s="29" t="s">
        <v>14</v>
      </c>
      <c r="AE65" s="29" t="s">
        <v>10</v>
      </c>
      <c r="AF65" s="29" t="s">
        <v>10</v>
      </c>
      <c r="AG65" s="29" t="s">
        <v>12</v>
      </c>
      <c r="AH65" s="29" t="s">
        <v>62</v>
      </c>
      <c r="AI65" s="21" t="s">
        <v>40</v>
      </c>
      <c r="AJ65" s="21" t="s">
        <v>42</v>
      </c>
      <c r="AK65" s="21" t="s">
        <v>40</v>
      </c>
      <c r="AL65" s="21" t="s">
        <v>40</v>
      </c>
      <c r="AM65" s="20" t="s">
        <v>40</v>
      </c>
    </row>
    <row r="66" spans="2:39" x14ac:dyDescent="0.2">
      <c r="B66" s="8" t="s">
        <v>1</v>
      </c>
      <c r="C66" s="11" t="s">
        <v>2</v>
      </c>
      <c r="D66" s="11" t="s">
        <v>15</v>
      </c>
      <c r="E66" s="11" t="s">
        <v>63</v>
      </c>
      <c r="F66" s="11" t="s">
        <v>11</v>
      </c>
      <c r="G66" s="12" t="s">
        <v>11</v>
      </c>
      <c r="H66" s="12" t="s">
        <v>13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15</v>
      </c>
      <c r="R66" s="11" t="s">
        <v>63</v>
      </c>
      <c r="S66" s="11" t="s">
        <v>11</v>
      </c>
      <c r="T66" s="12" t="s">
        <v>11</v>
      </c>
      <c r="U66" s="12" t="s">
        <v>13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15</v>
      </c>
      <c r="AE66" s="11" t="s">
        <v>63</v>
      </c>
      <c r="AF66" s="11" t="s">
        <v>11</v>
      </c>
      <c r="AG66" s="12" t="s">
        <v>11</v>
      </c>
      <c r="AH66" s="12" t="s">
        <v>13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30</v>
      </c>
      <c r="D68" s="21">
        <v>815</v>
      </c>
      <c r="E68" s="21">
        <v>304</v>
      </c>
      <c r="F68" s="21">
        <v>87</v>
      </c>
      <c r="G68" s="22">
        <f>F68/D68</f>
        <v>0.10674846625766871</v>
      </c>
      <c r="H68" s="22">
        <f>F68/E68</f>
        <v>0.28618421052631576</v>
      </c>
      <c r="I68" s="21">
        <v>68</v>
      </c>
      <c r="J68" s="21">
        <v>6</v>
      </c>
      <c r="K68" s="21">
        <v>11</v>
      </c>
      <c r="L68" s="21">
        <v>2</v>
      </c>
      <c r="M68" s="20">
        <v>0</v>
      </c>
      <c r="O68" s="19">
        <v>1</v>
      </c>
      <c r="P68" s="20" t="s">
        <v>30</v>
      </c>
      <c r="Q68" s="21">
        <v>441</v>
      </c>
      <c r="R68" s="21">
        <v>58</v>
      </c>
      <c r="S68" s="21">
        <v>6</v>
      </c>
      <c r="T68" s="22">
        <f>S68/Q68</f>
        <v>1.3605442176870748E-2</v>
      </c>
      <c r="U68" s="22">
        <f>S68/R68</f>
        <v>0.10344827586206896</v>
      </c>
      <c r="V68" s="21">
        <v>4</v>
      </c>
      <c r="W68" s="21">
        <v>2</v>
      </c>
      <c r="X68" s="21">
        <v>0</v>
      </c>
      <c r="Y68" s="21">
        <v>0</v>
      </c>
      <c r="Z68" s="20">
        <v>0</v>
      </c>
      <c r="AB68" s="19">
        <v>1</v>
      </c>
      <c r="AC68" s="20" t="s">
        <v>30</v>
      </c>
      <c r="AD68" s="21">
        <v>374</v>
      </c>
      <c r="AE68" s="21">
        <v>246</v>
      </c>
      <c r="AF68" s="21">
        <v>81</v>
      </c>
      <c r="AG68" s="22">
        <f>AF68/AD68</f>
        <v>0.21657754010695188</v>
      </c>
      <c r="AH68" s="22">
        <f>AF68/AE68</f>
        <v>0.32926829268292684</v>
      </c>
      <c r="AI68" s="21">
        <v>64</v>
      </c>
      <c r="AJ68" s="21">
        <v>4</v>
      </c>
      <c r="AK68" s="21">
        <v>11</v>
      </c>
      <c r="AL68" s="21">
        <v>2</v>
      </c>
      <c r="AM68" s="20">
        <v>0</v>
      </c>
    </row>
    <row r="69" spans="2:39" x14ac:dyDescent="0.2">
      <c r="B69" s="19">
        <v>2</v>
      </c>
      <c r="C69" s="20" t="s">
        <v>31</v>
      </c>
      <c r="D69" s="21">
        <v>815</v>
      </c>
      <c r="E69" s="21">
        <v>346</v>
      </c>
      <c r="F69" s="21">
        <v>101</v>
      </c>
      <c r="G69" s="22">
        <f>F69/D69</f>
        <v>0.12392638036809817</v>
      </c>
      <c r="H69" s="22">
        <f>F69/E69</f>
        <v>0.29190751445086704</v>
      </c>
      <c r="I69" s="21">
        <v>78</v>
      </c>
      <c r="J69" s="21">
        <v>5</v>
      </c>
      <c r="K69" s="21">
        <v>16</v>
      </c>
      <c r="L69" s="21">
        <v>2</v>
      </c>
      <c r="M69" s="20">
        <v>0</v>
      </c>
      <c r="O69" s="19">
        <v>2</v>
      </c>
      <c r="P69" s="20" t="s">
        <v>31</v>
      </c>
      <c r="Q69" s="21">
        <v>441</v>
      </c>
      <c r="R69" s="21">
        <v>84</v>
      </c>
      <c r="S69" s="21">
        <v>6</v>
      </c>
      <c r="T69" s="22">
        <f>S69/Q69</f>
        <v>1.3605442176870748E-2</v>
      </c>
      <c r="U69" s="22">
        <f>S69/R69</f>
        <v>7.1428571428571425E-2</v>
      </c>
      <c r="V69" s="21">
        <v>4</v>
      </c>
      <c r="W69" s="21">
        <v>2</v>
      </c>
      <c r="X69" s="21">
        <v>0</v>
      </c>
      <c r="Y69" s="21">
        <v>0</v>
      </c>
      <c r="Z69" s="20">
        <v>0</v>
      </c>
      <c r="AB69" s="19">
        <v>2</v>
      </c>
      <c r="AC69" s="20" t="s">
        <v>31</v>
      </c>
      <c r="AD69" s="21">
        <v>374</v>
      </c>
      <c r="AE69" s="21">
        <v>262</v>
      </c>
      <c r="AF69" s="21">
        <v>95</v>
      </c>
      <c r="AG69" s="22">
        <f>AF69/AD69</f>
        <v>0.25401069518716579</v>
      </c>
      <c r="AH69" s="22">
        <f>AF69/AE69</f>
        <v>0.36259541984732824</v>
      </c>
      <c r="AI69" s="21">
        <v>74</v>
      </c>
      <c r="AJ69" s="21">
        <v>3</v>
      </c>
      <c r="AK69" s="21">
        <v>16</v>
      </c>
      <c r="AL69" s="21">
        <v>2</v>
      </c>
      <c r="AM69" s="20">
        <v>0</v>
      </c>
    </row>
    <row r="70" spans="2:39" x14ac:dyDescent="0.2">
      <c r="B70" s="19">
        <v>3</v>
      </c>
      <c r="C70" s="20" t="s">
        <v>32</v>
      </c>
      <c r="D70" s="21">
        <v>815</v>
      </c>
      <c r="E70" s="21">
        <v>514</v>
      </c>
      <c r="F70" s="21">
        <v>137</v>
      </c>
      <c r="G70" s="22">
        <f>F70/D70</f>
        <v>0.16809815950920245</v>
      </c>
      <c r="H70" s="22">
        <f>F70/E70</f>
        <v>0.26653696498054474</v>
      </c>
      <c r="I70" s="21">
        <v>102</v>
      </c>
      <c r="J70" s="21">
        <v>11</v>
      </c>
      <c r="K70" s="21">
        <v>24</v>
      </c>
      <c r="L70" s="21">
        <v>0</v>
      </c>
      <c r="M70" s="20">
        <v>0</v>
      </c>
      <c r="O70" s="19">
        <v>3</v>
      </c>
      <c r="P70" s="20" t="s">
        <v>32</v>
      </c>
      <c r="Q70" s="21">
        <v>441</v>
      </c>
      <c r="R70" s="21">
        <v>188</v>
      </c>
      <c r="S70" s="21">
        <v>12</v>
      </c>
      <c r="T70" s="22">
        <f>S70/Q70</f>
        <v>2.7210884353741496E-2</v>
      </c>
      <c r="U70" s="22">
        <f>S70/R70</f>
        <v>6.3829787234042548E-2</v>
      </c>
      <c r="V70" s="21">
        <v>6</v>
      </c>
      <c r="W70" s="21">
        <v>5</v>
      </c>
      <c r="X70" s="21">
        <v>1</v>
      </c>
      <c r="Y70" s="21">
        <v>0</v>
      </c>
      <c r="Z70" s="20">
        <v>0</v>
      </c>
      <c r="AB70" s="19">
        <v>3</v>
      </c>
      <c r="AC70" s="20" t="s">
        <v>32</v>
      </c>
      <c r="AD70" s="21">
        <v>374</v>
      </c>
      <c r="AE70" s="21">
        <v>326</v>
      </c>
      <c r="AF70" s="21">
        <v>125</v>
      </c>
      <c r="AG70" s="22">
        <f>AF70/AD70</f>
        <v>0.33422459893048129</v>
      </c>
      <c r="AH70" s="22">
        <f>AF70/AE70</f>
        <v>0.3834355828220859</v>
      </c>
      <c r="AI70" s="21">
        <v>96</v>
      </c>
      <c r="AJ70" s="21">
        <v>6</v>
      </c>
      <c r="AK70" s="21">
        <v>23</v>
      </c>
      <c r="AL70" s="21">
        <v>0</v>
      </c>
      <c r="AM70" s="20">
        <v>0</v>
      </c>
    </row>
    <row r="71" spans="2:39" x14ac:dyDescent="0.2">
      <c r="B71" s="23">
        <v>4</v>
      </c>
      <c r="C71" s="17" t="s">
        <v>33</v>
      </c>
      <c r="D71" s="16">
        <v>815</v>
      </c>
      <c r="E71" s="16">
        <v>762</v>
      </c>
      <c r="F71" s="16">
        <v>177</v>
      </c>
      <c r="G71" s="24">
        <f>F71/D71</f>
        <v>0.21717791411042944</v>
      </c>
      <c r="H71" s="24">
        <f>F71/E71</f>
        <v>0.23228346456692914</v>
      </c>
      <c r="I71" s="16">
        <v>136</v>
      </c>
      <c r="J71" s="16">
        <v>8</v>
      </c>
      <c r="K71" s="16">
        <v>32</v>
      </c>
      <c r="L71" s="16">
        <v>1</v>
      </c>
      <c r="M71" s="17">
        <v>0</v>
      </c>
      <c r="O71" s="23">
        <v>4</v>
      </c>
      <c r="P71" s="17" t="s">
        <v>33</v>
      </c>
      <c r="Q71" s="16">
        <v>441</v>
      </c>
      <c r="R71" s="16">
        <v>414</v>
      </c>
      <c r="S71" s="16">
        <v>16</v>
      </c>
      <c r="T71" s="24">
        <f>S71/Q71</f>
        <v>3.6281179138321996E-2</v>
      </c>
      <c r="U71" s="24">
        <f>S71/R71</f>
        <v>3.864734299516908E-2</v>
      </c>
      <c r="V71" s="16">
        <v>10</v>
      </c>
      <c r="W71" s="16">
        <v>4</v>
      </c>
      <c r="X71" s="16">
        <v>1</v>
      </c>
      <c r="Y71" s="16">
        <v>1</v>
      </c>
      <c r="Z71" s="17">
        <v>0</v>
      </c>
      <c r="AB71" s="23">
        <v>4</v>
      </c>
      <c r="AC71" s="17" t="s">
        <v>33</v>
      </c>
      <c r="AD71" s="16">
        <v>374</v>
      </c>
      <c r="AE71" s="16">
        <v>348</v>
      </c>
      <c r="AF71" s="16">
        <v>161</v>
      </c>
      <c r="AG71" s="24">
        <f>AF71/AD71</f>
        <v>0.43048128342245989</v>
      </c>
      <c r="AH71" s="24">
        <f>AF71/AE71</f>
        <v>0.46264367816091956</v>
      </c>
      <c r="AI71" s="16">
        <v>126</v>
      </c>
      <c r="AJ71" s="16">
        <v>4</v>
      </c>
      <c r="AK71" s="16">
        <v>31</v>
      </c>
      <c r="AL71" s="16">
        <v>0</v>
      </c>
      <c r="AM71" s="17">
        <v>0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BM71"/>
  <sheetViews>
    <sheetView workbookViewId="0">
      <selection activeCell="Z26" sqref="Q23:Z26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1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71</v>
      </c>
      <c r="I2" s="2"/>
      <c r="J2" s="2"/>
      <c r="K2" s="2"/>
      <c r="L2" s="2"/>
      <c r="M2" s="4"/>
      <c r="O2" s="1" t="s">
        <v>16</v>
      </c>
      <c r="P2" s="2"/>
      <c r="Q2" s="2"/>
      <c r="R2" s="2"/>
      <c r="S2" s="2"/>
      <c r="T2" s="2"/>
      <c r="U2" s="3" t="str">
        <f>$H$2</f>
        <v>Scenario Int-13</v>
      </c>
      <c r="V2" s="2"/>
      <c r="W2" s="2"/>
      <c r="X2" s="2"/>
      <c r="Y2" s="2"/>
      <c r="Z2" s="4"/>
      <c r="AB2" s="1" t="s">
        <v>17</v>
      </c>
      <c r="AC2" s="2"/>
      <c r="AD2" s="2"/>
      <c r="AE2" s="2"/>
      <c r="AF2" s="2"/>
      <c r="AG2" s="2"/>
      <c r="AH2" s="3" t="str">
        <f>$H$2</f>
        <v>Scenario Int-13</v>
      </c>
      <c r="AI2" s="2"/>
      <c r="AJ2" s="2"/>
      <c r="AK2" s="2"/>
      <c r="AL2" s="2"/>
      <c r="AM2" s="4"/>
      <c r="AO2" s="1" t="s">
        <v>18</v>
      </c>
      <c r="AP2" s="2"/>
      <c r="AQ2" s="2"/>
      <c r="AR2" s="2"/>
      <c r="AS2" s="2"/>
      <c r="AT2" s="2"/>
      <c r="AU2" s="3" t="str">
        <f>$H$2</f>
        <v>Scenario Int-13</v>
      </c>
      <c r="AV2" s="2"/>
      <c r="AW2" s="2"/>
      <c r="AX2" s="2"/>
      <c r="AY2" s="2"/>
      <c r="AZ2" s="4"/>
      <c r="BB2" s="1" t="s">
        <v>19</v>
      </c>
      <c r="BC2" s="2"/>
      <c r="BD2" s="2"/>
      <c r="BE2" s="2"/>
      <c r="BF2" s="2"/>
      <c r="BG2" s="2"/>
      <c r="BH2" s="3" t="str">
        <f>$H$2</f>
        <v>Scenario Int-13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23" t="s">
        <v>4</v>
      </c>
      <c r="J3" s="123"/>
      <c r="K3" s="123"/>
      <c r="L3" s="123"/>
      <c r="M3" s="124"/>
      <c r="N3" s="6"/>
      <c r="O3" s="10"/>
      <c r="P3" s="6"/>
      <c r="Q3" s="6"/>
      <c r="R3" s="6"/>
      <c r="S3" s="6"/>
      <c r="T3" s="6"/>
      <c r="U3" s="6"/>
      <c r="V3" s="125" t="s">
        <v>4</v>
      </c>
      <c r="W3" s="125"/>
      <c r="X3" s="125"/>
      <c r="Y3" s="125"/>
      <c r="Z3" s="126"/>
      <c r="AB3" s="10"/>
      <c r="AC3" s="6"/>
      <c r="AD3" s="6"/>
      <c r="AE3" s="6"/>
      <c r="AF3" s="6"/>
      <c r="AG3" s="6"/>
      <c r="AH3" s="6"/>
      <c r="AI3" s="125" t="s">
        <v>4</v>
      </c>
      <c r="AJ3" s="125"/>
      <c r="AK3" s="125"/>
      <c r="AL3" s="125"/>
      <c r="AM3" s="126"/>
      <c r="AO3" s="10"/>
      <c r="AP3" s="6"/>
      <c r="AQ3" s="6"/>
      <c r="AR3" s="6"/>
      <c r="AS3" s="6"/>
      <c r="AT3" s="6"/>
      <c r="AU3" s="6"/>
      <c r="AV3" s="125" t="s">
        <v>4</v>
      </c>
      <c r="AW3" s="125"/>
      <c r="AX3" s="125"/>
      <c r="AY3" s="125"/>
      <c r="AZ3" s="126"/>
      <c r="BB3" s="10"/>
      <c r="BC3" s="6"/>
      <c r="BD3" s="6"/>
      <c r="BE3" s="6"/>
      <c r="BF3" s="6"/>
      <c r="BG3" s="6"/>
      <c r="BH3" s="6"/>
      <c r="BI3" s="125" t="s">
        <v>4</v>
      </c>
      <c r="BJ3" s="125"/>
      <c r="BK3" s="125"/>
      <c r="BL3" s="125"/>
      <c r="BM3" s="126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41</v>
      </c>
      <c r="K4" s="21" t="s">
        <v>3</v>
      </c>
      <c r="L4" s="21" t="s">
        <v>41</v>
      </c>
      <c r="M4" s="20" t="s">
        <v>43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41</v>
      </c>
      <c r="X4" s="15" t="s">
        <v>3</v>
      </c>
      <c r="Y4" s="15" t="s">
        <v>41</v>
      </c>
      <c r="Z4" s="14" t="s">
        <v>43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41</v>
      </c>
      <c r="AK4" s="15" t="s">
        <v>3</v>
      </c>
      <c r="AL4" s="15" t="s">
        <v>41</v>
      </c>
      <c r="AM4" s="14" t="s">
        <v>43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41</v>
      </c>
      <c r="AX4" s="15" t="s">
        <v>3</v>
      </c>
      <c r="AY4" s="15" t="s">
        <v>41</v>
      </c>
      <c r="AZ4" s="14" t="s">
        <v>43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41</v>
      </c>
      <c r="BK4" s="21" t="s">
        <v>3</v>
      </c>
      <c r="BL4" s="21" t="s">
        <v>41</v>
      </c>
      <c r="BM4" s="20" t="s">
        <v>43</v>
      </c>
    </row>
    <row r="5" spans="1:65" x14ac:dyDescent="0.2">
      <c r="A5" s="7"/>
      <c r="B5" s="19"/>
      <c r="C5" s="21"/>
      <c r="D5" s="29" t="s">
        <v>14</v>
      </c>
      <c r="E5" s="29" t="s">
        <v>10</v>
      </c>
      <c r="F5" s="29" t="s">
        <v>10</v>
      </c>
      <c r="G5" s="29" t="s">
        <v>12</v>
      </c>
      <c r="H5" s="29" t="s">
        <v>62</v>
      </c>
      <c r="I5" s="21" t="s">
        <v>40</v>
      </c>
      <c r="J5" s="21" t="s">
        <v>42</v>
      </c>
      <c r="K5" s="21" t="s">
        <v>40</v>
      </c>
      <c r="L5" s="21" t="s">
        <v>40</v>
      </c>
      <c r="M5" s="20" t="s">
        <v>40</v>
      </c>
      <c r="N5" s="7"/>
      <c r="O5" s="19"/>
      <c r="P5" s="21"/>
      <c r="Q5" s="29" t="s">
        <v>14</v>
      </c>
      <c r="R5" s="29" t="s">
        <v>10</v>
      </c>
      <c r="S5" s="29" t="s">
        <v>10</v>
      </c>
      <c r="T5" s="29" t="s">
        <v>12</v>
      </c>
      <c r="U5" s="29" t="s">
        <v>62</v>
      </c>
      <c r="V5" s="21" t="s">
        <v>40</v>
      </c>
      <c r="W5" s="21" t="s">
        <v>42</v>
      </c>
      <c r="X5" s="21" t="s">
        <v>40</v>
      </c>
      <c r="Y5" s="21" t="s">
        <v>40</v>
      </c>
      <c r="Z5" s="20" t="s">
        <v>40</v>
      </c>
      <c r="AA5" s="7"/>
      <c r="AB5" s="19"/>
      <c r="AC5" s="21"/>
      <c r="AD5" s="29" t="s">
        <v>14</v>
      </c>
      <c r="AE5" s="29" t="s">
        <v>10</v>
      </c>
      <c r="AF5" s="29" t="s">
        <v>10</v>
      </c>
      <c r="AG5" s="29" t="s">
        <v>12</v>
      </c>
      <c r="AH5" s="29" t="s">
        <v>62</v>
      </c>
      <c r="AI5" s="21" t="s">
        <v>40</v>
      </c>
      <c r="AJ5" s="21" t="s">
        <v>42</v>
      </c>
      <c r="AK5" s="21" t="s">
        <v>40</v>
      </c>
      <c r="AL5" s="21" t="s">
        <v>40</v>
      </c>
      <c r="AM5" s="20" t="s">
        <v>40</v>
      </c>
      <c r="AO5" s="19"/>
      <c r="AP5" s="21"/>
      <c r="AQ5" s="29" t="s">
        <v>14</v>
      </c>
      <c r="AR5" s="29" t="s">
        <v>10</v>
      </c>
      <c r="AS5" s="29" t="s">
        <v>10</v>
      </c>
      <c r="AT5" s="29" t="s">
        <v>12</v>
      </c>
      <c r="AU5" s="29" t="s">
        <v>62</v>
      </c>
      <c r="AV5" s="21" t="s">
        <v>40</v>
      </c>
      <c r="AW5" s="21" t="s">
        <v>42</v>
      </c>
      <c r="AX5" s="21" t="s">
        <v>40</v>
      </c>
      <c r="AY5" s="21" t="s">
        <v>40</v>
      </c>
      <c r="AZ5" s="20" t="s">
        <v>40</v>
      </c>
      <c r="BA5" s="7"/>
      <c r="BB5" s="19"/>
      <c r="BC5" s="21"/>
      <c r="BD5" s="29" t="s">
        <v>14</v>
      </c>
      <c r="BE5" s="29" t="s">
        <v>10</v>
      </c>
      <c r="BF5" s="29" t="s">
        <v>10</v>
      </c>
      <c r="BG5" s="29" t="s">
        <v>12</v>
      </c>
      <c r="BH5" s="29" t="s">
        <v>62</v>
      </c>
      <c r="BI5" s="21" t="s">
        <v>40</v>
      </c>
      <c r="BJ5" s="21" t="s">
        <v>42</v>
      </c>
      <c r="BK5" s="21" t="s">
        <v>40</v>
      </c>
      <c r="BL5" s="21" t="s">
        <v>40</v>
      </c>
      <c r="BM5" s="20" t="s">
        <v>40</v>
      </c>
    </row>
    <row r="6" spans="1:65" x14ac:dyDescent="0.2">
      <c r="A6" s="7"/>
      <c r="B6" s="8" t="s">
        <v>1</v>
      </c>
      <c r="C6" s="11" t="s">
        <v>2</v>
      </c>
      <c r="D6" s="11" t="s">
        <v>15</v>
      </c>
      <c r="E6" s="11" t="s">
        <v>63</v>
      </c>
      <c r="F6" s="11" t="s">
        <v>11</v>
      </c>
      <c r="G6" s="12" t="s">
        <v>11</v>
      </c>
      <c r="H6" s="12" t="s">
        <v>13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15</v>
      </c>
      <c r="R6" s="11" t="s">
        <v>63</v>
      </c>
      <c r="S6" s="11" t="s">
        <v>11</v>
      </c>
      <c r="T6" s="12" t="s">
        <v>11</v>
      </c>
      <c r="U6" s="12" t="s">
        <v>13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15</v>
      </c>
      <c r="AE6" s="11" t="s">
        <v>63</v>
      </c>
      <c r="AF6" s="11" t="s">
        <v>11</v>
      </c>
      <c r="AG6" s="12" t="s">
        <v>11</v>
      </c>
      <c r="AH6" s="12" t="s">
        <v>13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15</v>
      </c>
      <c r="AR6" s="11" t="s">
        <v>63</v>
      </c>
      <c r="AS6" s="11" t="s">
        <v>11</v>
      </c>
      <c r="AT6" s="12" t="s">
        <v>11</v>
      </c>
      <c r="AU6" s="12" t="s">
        <v>13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15</v>
      </c>
      <c r="BE6" s="11" t="s">
        <v>63</v>
      </c>
      <c r="BF6" s="11" t="s">
        <v>11</v>
      </c>
      <c r="BG6" s="12" t="s">
        <v>11</v>
      </c>
      <c r="BH6" s="12" t="s">
        <v>13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30</v>
      </c>
      <c r="D8" s="21">
        <v>10000</v>
      </c>
      <c r="E8" s="21">
        <v>2959</v>
      </c>
      <c r="F8" s="21">
        <v>680</v>
      </c>
      <c r="G8" s="22">
        <f>F8/D8</f>
        <v>6.8000000000000005E-2</v>
      </c>
      <c r="H8" s="22">
        <f>F8/E8</f>
        <v>0.22980736735383575</v>
      </c>
      <c r="I8" s="21">
        <v>504</v>
      </c>
      <c r="J8" s="21">
        <v>68</v>
      </c>
      <c r="K8" s="21">
        <v>85</v>
      </c>
      <c r="L8" s="21">
        <v>16</v>
      </c>
      <c r="M8" s="20">
        <v>7</v>
      </c>
      <c r="N8" s="7"/>
      <c r="O8" s="19">
        <v>1</v>
      </c>
      <c r="P8" s="20" t="s">
        <v>30</v>
      </c>
      <c r="Q8" s="21">
        <v>7241</v>
      </c>
      <c r="R8" s="21">
        <v>2568</v>
      </c>
      <c r="S8" s="21">
        <v>618</v>
      </c>
      <c r="T8" s="22">
        <f>S8/Q8</f>
        <v>8.5347327717166133E-2</v>
      </c>
      <c r="U8" s="22">
        <f>S8/R8</f>
        <v>0.24065420560747663</v>
      </c>
      <c r="V8" s="21">
        <v>477</v>
      </c>
      <c r="W8" s="21">
        <v>38</v>
      </c>
      <c r="X8" s="21">
        <v>81</v>
      </c>
      <c r="Y8" s="21">
        <v>15</v>
      </c>
      <c r="Z8" s="20">
        <v>7</v>
      </c>
      <c r="AA8" s="7"/>
      <c r="AB8" s="19">
        <v>1</v>
      </c>
      <c r="AC8" s="20" t="s">
        <v>30</v>
      </c>
      <c r="AD8" s="21">
        <v>2476</v>
      </c>
      <c r="AE8" s="21">
        <v>309</v>
      </c>
      <c r="AF8" s="21">
        <v>62</v>
      </c>
      <c r="AG8" s="22">
        <f>AF8/AD8</f>
        <v>2.5040387722132473E-2</v>
      </c>
      <c r="AH8" s="22">
        <f>AF8/AE8</f>
        <v>0.20064724919093851</v>
      </c>
      <c r="AI8" s="21">
        <v>27</v>
      </c>
      <c r="AJ8" s="21">
        <v>30</v>
      </c>
      <c r="AK8" s="21">
        <v>4</v>
      </c>
      <c r="AL8" s="21">
        <v>1</v>
      </c>
      <c r="AM8" s="20">
        <v>0</v>
      </c>
      <c r="AO8" s="19">
        <v>1</v>
      </c>
      <c r="AP8" s="20" t="s">
        <v>30</v>
      </c>
      <c r="AQ8" s="21">
        <v>211</v>
      </c>
      <c r="AR8" s="21">
        <v>74</v>
      </c>
      <c r="AS8" s="21">
        <v>0</v>
      </c>
      <c r="AT8" s="22">
        <f>AS8/AQ8</f>
        <v>0</v>
      </c>
      <c r="AU8" s="22">
        <f>AS8/AR8</f>
        <v>0</v>
      </c>
      <c r="AV8" s="21">
        <v>0</v>
      </c>
      <c r="AW8" s="21">
        <v>0</v>
      </c>
      <c r="AX8" s="21">
        <v>0</v>
      </c>
      <c r="AY8" s="21">
        <v>0</v>
      </c>
      <c r="AZ8" s="20">
        <v>0</v>
      </c>
      <c r="BA8" s="7"/>
      <c r="BB8" s="19">
        <v>1</v>
      </c>
      <c r="BC8" s="20" t="s">
        <v>30</v>
      </c>
      <c r="BD8" s="21">
        <v>72</v>
      </c>
      <c r="BE8" s="21">
        <v>8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31</v>
      </c>
      <c r="D9" s="21">
        <v>10000</v>
      </c>
      <c r="E9" s="21">
        <v>3641</v>
      </c>
      <c r="F9" s="21">
        <v>879</v>
      </c>
      <c r="G9" s="22">
        <f>F9/D9</f>
        <v>8.7900000000000006E-2</v>
      </c>
      <c r="H9" s="22">
        <f>F9/E9</f>
        <v>0.2414171930788245</v>
      </c>
      <c r="I9" s="21">
        <v>661</v>
      </c>
      <c r="J9" s="21">
        <v>87</v>
      </c>
      <c r="K9" s="21">
        <v>107</v>
      </c>
      <c r="L9" s="21">
        <v>17</v>
      </c>
      <c r="M9" s="20">
        <v>7</v>
      </c>
      <c r="N9" s="7"/>
      <c r="O9" s="19">
        <v>2</v>
      </c>
      <c r="P9" s="20" t="s">
        <v>31</v>
      </c>
      <c r="Q9" s="21">
        <v>7241</v>
      </c>
      <c r="R9" s="21">
        <v>2937</v>
      </c>
      <c r="S9" s="21">
        <v>756</v>
      </c>
      <c r="T9" s="22">
        <f>S9/Q9</f>
        <v>0.10440546885789255</v>
      </c>
      <c r="U9" s="22">
        <f>S9/R9</f>
        <v>0.25740551583248211</v>
      </c>
      <c r="V9" s="21">
        <v>602</v>
      </c>
      <c r="W9" s="21">
        <v>34</v>
      </c>
      <c r="X9" s="21">
        <v>100</v>
      </c>
      <c r="Y9" s="21">
        <v>13</v>
      </c>
      <c r="Z9" s="20">
        <v>7</v>
      </c>
      <c r="AA9" s="7"/>
      <c r="AB9" s="19">
        <v>2</v>
      </c>
      <c r="AC9" s="20" t="s">
        <v>31</v>
      </c>
      <c r="AD9" s="21">
        <v>2476</v>
      </c>
      <c r="AE9" s="21">
        <v>608</v>
      </c>
      <c r="AF9" s="21">
        <v>123</v>
      </c>
      <c r="AG9" s="22">
        <f>AF9/AD9</f>
        <v>4.9676898222940226E-2</v>
      </c>
      <c r="AH9" s="22">
        <f>AF9/AE9</f>
        <v>0.20230263157894737</v>
      </c>
      <c r="AI9" s="21">
        <v>59</v>
      </c>
      <c r="AJ9" s="21">
        <v>53</v>
      </c>
      <c r="AK9" s="21">
        <v>7</v>
      </c>
      <c r="AL9" s="21">
        <v>4</v>
      </c>
      <c r="AM9" s="20">
        <v>0</v>
      </c>
      <c r="AO9" s="19">
        <v>2</v>
      </c>
      <c r="AP9" s="20" t="s">
        <v>31</v>
      </c>
      <c r="AQ9" s="21">
        <v>211</v>
      </c>
      <c r="AR9" s="21">
        <v>80</v>
      </c>
      <c r="AS9" s="21">
        <v>0</v>
      </c>
      <c r="AT9" s="22">
        <f>AS9/AQ9</f>
        <v>0</v>
      </c>
      <c r="AU9" s="22">
        <f>AS9/AR9</f>
        <v>0</v>
      </c>
      <c r="AV9" s="21">
        <v>0</v>
      </c>
      <c r="AW9" s="21">
        <v>0</v>
      </c>
      <c r="AX9" s="21">
        <v>0</v>
      </c>
      <c r="AY9" s="21">
        <v>0</v>
      </c>
      <c r="AZ9" s="20">
        <v>0</v>
      </c>
      <c r="BA9" s="7"/>
      <c r="BB9" s="19">
        <v>2</v>
      </c>
      <c r="BC9" s="20" t="s">
        <v>31</v>
      </c>
      <c r="BD9" s="21">
        <v>72</v>
      </c>
      <c r="BE9" s="21">
        <v>16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32</v>
      </c>
      <c r="D10" s="21">
        <v>10000</v>
      </c>
      <c r="E10" s="21">
        <v>5812</v>
      </c>
      <c r="F10" s="21">
        <v>1276</v>
      </c>
      <c r="G10" s="22">
        <f>F10/D10</f>
        <v>0.12759999999999999</v>
      </c>
      <c r="H10" s="22">
        <f>F10/E10</f>
        <v>0.21954576737783896</v>
      </c>
      <c r="I10" s="21">
        <v>998</v>
      </c>
      <c r="J10" s="21">
        <v>94</v>
      </c>
      <c r="K10" s="21">
        <v>153</v>
      </c>
      <c r="L10" s="21">
        <v>27</v>
      </c>
      <c r="M10" s="20">
        <v>4</v>
      </c>
      <c r="N10" s="7"/>
      <c r="O10" s="19">
        <v>3</v>
      </c>
      <c r="P10" s="20" t="s">
        <v>32</v>
      </c>
      <c r="Q10" s="21">
        <v>7241</v>
      </c>
      <c r="R10" s="21">
        <v>4413</v>
      </c>
      <c r="S10" s="21">
        <v>1058</v>
      </c>
      <c r="T10" s="22">
        <f>S10/Q10</f>
        <v>0.14611241541223588</v>
      </c>
      <c r="U10" s="22">
        <f>S10/R10</f>
        <v>0.23974620439610242</v>
      </c>
      <c r="V10" s="21">
        <v>853</v>
      </c>
      <c r="W10" s="21">
        <v>40</v>
      </c>
      <c r="X10" s="21">
        <v>145</v>
      </c>
      <c r="Y10" s="21">
        <v>16</v>
      </c>
      <c r="Z10" s="20">
        <v>4</v>
      </c>
      <c r="AA10" s="7"/>
      <c r="AB10" s="19">
        <v>3</v>
      </c>
      <c r="AC10" s="20" t="s">
        <v>32</v>
      </c>
      <c r="AD10" s="21">
        <v>2476</v>
      </c>
      <c r="AE10" s="21">
        <v>1243</v>
      </c>
      <c r="AF10" s="21">
        <v>218</v>
      </c>
      <c r="AG10" s="22">
        <f>AF10/AD10</f>
        <v>8.8045234248788365E-2</v>
      </c>
      <c r="AH10" s="22">
        <f>AF10/AE10</f>
        <v>0.17538213998390989</v>
      </c>
      <c r="AI10" s="21">
        <v>145</v>
      </c>
      <c r="AJ10" s="21">
        <v>54</v>
      </c>
      <c r="AK10" s="21">
        <v>8</v>
      </c>
      <c r="AL10" s="21">
        <v>11</v>
      </c>
      <c r="AM10" s="20">
        <v>0</v>
      </c>
      <c r="AO10" s="19">
        <v>3</v>
      </c>
      <c r="AP10" s="20" t="s">
        <v>32</v>
      </c>
      <c r="AQ10" s="21">
        <v>211</v>
      </c>
      <c r="AR10" s="21">
        <v>121</v>
      </c>
      <c r="AS10" s="21">
        <v>0</v>
      </c>
      <c r="AT10" s="22">
        <f>AS10/AQ10</f>
        <v>0</v>
      </c>
      <c r="AU10" s="22">
        <f>AS10/AR10</f>
        <v>0</v>
      </c>
      <c r="AV10" s="21">
        <v>0</v>
      </c>
      <c r="AW10" s="21">
        <v>0</v>
      </c>
      <c r="AX10" s="21">
        <v>0</v>
      </c>
      <c r="AY10" s="21">
        <v>0</v>
      </c>
      <c r="AZ10" s="20">
        <v>0</v>
      </c>
      <c r="BA10" s="7"/>
      <c r="BB10" s="19">
        <v>3</v>
      </c>
      <c r="BC10" s="20" t="s">
        <v>32</v>
      </c>
      <c r="BD10" s="21">
        <v>72</v>
      </c>
      <c r="BE10" s="21">
        <v>35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33</v>
      </c>
      <c r="D11" s="16">
        <v>10000</v>
      </c>
      <c r="E11" s="16">
        <v>8746</v>
      </c>
      <c r="F11" s="16">
        <v>1584</v>
      </c>
      <c r="G11" s="24">
        <f>F11/D11</f>
        <v>0.15840000000000001</v>
      </c>
      <c r="H11" s="24">
        <f>F11/E11</f>
        <v>0.18111136519551796</v>
      </c>
      <c r="I11" s="16">
        <v>1270</v>
      </c>
      <c r="J11" s="16">
        <v>104</v>
      </c>
      <c r="K11" s="16">
        <v>178</v>
      </c>
      <c r="L11" s="16">
        <v>29</v>
      </c>
      <c r="M11" s="17">
        <v>3</v>
      </c>
      <c r="N11" s="7"/>
      <c r="O11" s="23">
        <v>4</v>
      </c>
      <c r="P11" s="17" t="s">
        <v>33</v>
      </c>
      <c r="Q11" s="16">
        <v>7241</v>
      </c>
      <c r="R11" s="16">
        <v>6861</v>
      </c>
      <c r="S11" s="16">
        <v>1242</v>
      </c>
      <c r="T11" s="24">
        <f>S11/Q11</f>
        <v>0.17152327026653777</v>
      </c>
      <c r="U11" s="24">
        <f>S11/R11</f>
        <v>0.18102317446436381</v>
      </c>
      <c r="V11" s="16">
        <v>1010</v>
      </c>
      <c r="W11" s="16">
        <v>41</v>
      </c>
      <c r="X11" s="16">
        <v>170</v>
      </c>
      <c r="Y11" s="16">
        <v>18</v>
      </c>
      <c r="Z11" s="17">
        <v>3</v>
      </c>
      <c r="AA11" s="7"/>
      <c r="AB11" s="23">
        <v>4</v>
      </c>
      <c r="AC11" s="17" t="s">
        <v>33</v>
      </c>
      <c r="AD11" s="16">
        <v>2476</v>
      </c>
      <c r="AE11" s="16">
        <v>1632</v>
      </c>
      <c r="AF11" s="16">
        <v>342</v>
      </c>
      <c r="AG11" s="24">
        <f>AF11/AD11</f>
        <v>0.1381260096930533</v>
      </c>
      <c r="AH11" s="24">
        <f>AF11/AE11</f>
        <v>0.20955882352941177</v>
      </c>
      <c r="AI11" s="16">
        <v>260</v>
      </c>
      <c r="AJ11" s="16">
        <v>63</v>
      </c>
      <c r="AK11" s="16">
        <v>8</v>
      </c>
      <c r="AL11" s="16">
        <v>11</v>
      </c>
      <c r="AM11" s="17">
        <v>0</v>
      </c>
      <c r="AO11" s="23">
        <v>4</v>
      </c>
      <c r="AP11" s="17" t="s">
        <v>33</v>
      </c>
      <c r="AQ11" s="16">
        <v>211</v>
      </c>
      <c r="AR11" s="16">
        <v>199</v>
      </c>
      <c r="AS11" s="16">
        <v>0</v>
      </c>
      <c r="AT11" s="24">
        <f>AS11/AQ11</f>
        <v>0</v>
      </c>
      <c r="AU11" s="24">
        <f>AS11/AR11</f>
        <v>0</v>
      </c>
      <c r="AV11" s="16">
        <v>0</v>
      </c>
      <c r="AW11" s="16">
        <v>0</v>
      </c>
      <c r="AX11" s="16">
        <v>0</v>
      </c>
      <c r="AY11" s="16">
        <v>0</v>
      </c>
      <c r="AZ11" s="17">
        <v>0</v>
      </c>
      <c r="BA11" s="7"/>
      <c r="BB11" s="23">
        <v>4</v>
      </c>
      <c r="BC11" s="17" t="s">
        <v>33</v>
      </c>
      <c r="BD11" s="16">
        <v>72</v>
      </c>
      <c r="BE11" s="16">
        <v>54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20</v>
      </c>
      <c r="C17" s="2"/>
      <c r="D17" s="2"/>
      <c r="E17" s="2"/>
      <c r="F17" s="2"/>
      <c r="G17" s="2"/>
      <c r="H17" s="3" t="str">
        <f>$H$2</f>
        <v>Scenario Int-13</v>
      </c>
      <c r="I17" s="2"/>
      <c r="J17" s="2"/>
      <c r="K17" s="2"/>
      <c r="L17" s="2"/>
      <c r="M17" s="4"/>
      <c r="O17" s="1" t="s">
        <v>21</v>
      </c>
      <c r="P17" s="2"/>
      <c r="Q17" s="2"/>
      <c r="R17" s="2"/>
      <c r="S17" s="2"/>
      <c r="T17" s="2"/>
      <c r="U17" s="3" t="str">
        <f>$H$2</f>
        <v>Scenario Int-13</v>
      </c>
      <c r="V17" s="2"/>
      <c r="W17" s="2"/>
      <c r="X17" s="2"/>
      <c r="Y17" s="2"/>
      <c r="Z17" s="4"/>
      <c r="AB17" s="1" t="s">
        <v>27</v>
      </c>
      <c r="AC17" s="2"/>
      <c r="AD17" s="2"/>
      <c r="AE17" s="2"/>
      <c r="AF17" s="2"/>
      <c r="AG17" s="2"/>
      <c r="AH17" s="3" t="str">
        <f>$H$2</f>
        <v>Scenario Int-13</v>
      </c>
      <c r="AI17" s="2"/>
      <c r="AJ17" s="2"/>
      <c r="AK17" s="2"/>
      <c r="AL17" s="2"/>
      <c r="AM17" s="4"/>
      <c r="AO17" s="1" t="s">
        <v>23</v>
      </c>
      <c r="AP17" s="2"/>
      <c r="AQ17" s="2"/>
      <c r="AR17" s="2"/>
      <c r="AS17" s="2"/>
      <c r="AT17" s="2"/>
      <c r="AU17" s="3" t="str">
        <f>$H$2</f>
        <v>Scenario Int-13</v>
      </c>
      <c r="AV17" s="2"/>
      <c r="AW17" s="2"/>
      <c r="AX17" s="2"/>
      <c r="AY17" s="2"/>
      <c r="AZ17" s="4"/>
      <c r="BB17" s="1" t="s">
        <v>28</v>
      </c>
      <c r="BC17" s="2"/>
      <c r="BD17" s="2"/>
      <c r="BE17" s="2"/>
      <c r="BF17" s="2"/>
      <c r="BG17" s="2"/>
      <c r="BH17" s="3" t="str">
        <f>$H$2</f>
        <v>Scenario Int-13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5" t="s">
        <v>4</v>
      </c>
      <c r="J18" s="125"/>
      <c r="K18" s="125"/>
      <c r="L18" s="125"/>
      <c r="M18" s="126"/>
      <c r="N18" s="6"/>
      <c r="O18" s="10"/>
      <c r="P18" s="6"/>
      <c r="Q18" s="6"/>
      <c r="R18" s="6"/>
      <c r="S18" s="6"/>
      <c r="T18" s="6"/>
      <c r="U18" s="6"/>
      <c r="V18" s="125" t="s">
        <v>4</v>
      </c>
      <c r="W18" s="125"/>
      <c r="X18" s="125"/>
      <c r="Y18" s="125"/>
      <c r="Z18" s="126"/>
      <c r="AB18" s="10"/>
      <c r="AC18" s="6"/>
      <c r="AD18" s="6"/>
      <c r="AE18" s="6"/>
      <c r="AF18" s="6"/>
      <c r="AG18" s="6"/>
      <c r="AH18" s="6"/>
      <c r="AI18" s="125" t="s">
        <v>4</v>
      </c>
      <c r="AJ18" s="125"/>
      <c r="AK18" s="125"/>
      <c r="AL18" s="125"/>
      <c r="AM18" s="126"/>
      <c r="AO18" s="10"/>
      <c r="AP18" s="6"/>
      <c r="AQ18" s="6"/>
      <c r="AR18" s="6"/>
      <c r="AS18" s="6"/>
      <c r="AT18" s="6"/>
      <c r="AU18" s="6"/>
      <c r="AV18" s="125" t="s">
        <v>4</v>
      </c>
      <c r="AW18" s="125"/>
      <c r="AX18" s="125"/>
      <c r="AY18" s="125"/>
      <c r="AZ18" s="126"/>
      <c r="BB18" s="10"/>
      <c r="BC18" s="6"/>
      <c r="BD18" s="6"/>
      <c r="BE18" s="6"/>
      <c r="BF18" s="6"/>
      <c r="BG18" s="6"/>
      <c r="BH18" s="6"/>
      <c r="BI18" s="125" t="s">
        <v>4</v>
      </c>
      <c r="BJ18" s="125"/>
      <c r="BK18" s="125"/>
      <c r="BL18" s="125"/>
      <c r="BM18" s="126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41</v>
      </c>
      <c r="K19" s="15" t="s">
        <v>3</v>
      </c>
      <c r="L19" s="15" t="s">
        <v>41</v>
      </c>
      <c r="M19" s="14" t="s">
        <v>43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41</v>
      </c>
      <c r="X19" s="15" t="s">
        <v>3</v>
      </c>
      <c r="Y19" s="15" t="s">
        <v>41</v>
      </c>
      <c r="Z19" s="14" t="s">
        <v>43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41</v>
      </c>
      <c r="AK19" s="15" t="s">
        <v>3</v>
      </c>
      <c r="AL19" s="15" t="s">
        <v>41</v>
      </c>
      <c r="AM19" s="14" t="s">
        <v>43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41</v>
      </c>
      <c r="AX19" s="15" t="s">
        <v>3</v>
      </c>
      <c r="AY19" s="15" t="s">
        <v>41</v>
      </c>
      <c r="AZ19" s="14" t="s">
        <v>43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41</v>
      </c>
      <c r="BK19" s="15" t="s">
        <v>3</v>
      </c>
      <c r="BL19" s="15" t="s">
        <v>41</v>
      </c>
      <c r="BM19" s="14" t="s">
        <v>43</v>
      </c>
    </row>
    <row r="20" spans="1:65" x14ac:dyDescent="0.2">
      <c r="A20" s="7"/>
      <c r="B20" s="19"/>
      <c r="C20" s="21"/>
      <c r="D20" s="29" t="s">
        <v>14</v>
      </c>
      <c r="E20" s="29" t="s">
        <v>10</v>
      </c>
      <c r="F20" s="29" t="s">
        <v>10</v>
      </c>
      <c r="G20" s="29" t="s">
        <v>12</v>
      </c>
      <c r="H20" s="29" t="s">
        <v>62</v>
      </c>
      <c r="I20" s="21" t="s">
        <v>40</v>
      </c>
      <c r="J20" s="21" t="s">
        <v>42</v>
      </c>
      <c r="K20" s="21" t="s">
        <v>40</v>
      </c>
      <c r="L20" s="21" t="s">
        <v>40</v>
      </c>
      <c r="M20" s="20" t="s">
        <v>40</v>
      </c>
      <c r="N20" s="7"/>
      <c r="O20" s="19"/>
      <c r="P20" s="21"/>
      <c r="Q20" s="29" t="s">
        <v>14</v>
      </c>
      <c r="R20" s="29" t="s">
        <v>10</v>
      </c>
      <c r="S20" s="29" t="s">
        <v>10</v>
      </c>
      <c r="T20" s="29" t="s">
        <v>12</v>
      </c>
      <c r="U20" s="29" t="s">
        <v>62</v>
      </c>
      <c r="V20" s="21" t="s">
        <v>40</v>
      </c>
      <c r="W20" s="21" t="s">
        <v>42</v>
      </c>
      <c r="X20" s="21" t="s">
        <v>40</v>
      </c>
      <c r="Y20" s="21" t="s">
        <v>40</v>
      </c>
      <c r="Z20" s="20" t="s">
        <v>40</v>
      </c>
      <c r="AA20" s="7"/>
      <c r="AB20" s="19"/>
      <c r="AC20" s="21"/>
      <c r="AD20" s="29" t="s">
        <v>14</v>
      </c>
      <c r="AE20" s="29" t="s">
        <v>10</v>
      </c>
      <c r="AF20" s="29" t="s">
        <v>10</v>
      </c>
      <c r="AG20" s="29" t="s">
        <v>12</v>
      </c>
      <c r="AH20" s="29" t="s">
        <v>62</v>
      </c>
      <c r="AI20" s="21" t="s">
        <v>40</v>
      </c>
      <c r="AJ20" s="21" t="s">
        <v>42</v>
      </c>
      <c r="AK20" s="21" t="s">
        <v>40</v>
      </c>
      <c r="AL20" s="21" t="s">
        <v>40</v>
      </c>
      <c r="AM20" s="20" t="s">
        <v>40</v>
      </c>
      <c r="AO20" s="19"/>
      <c r="AP20" s="21"/>
      <c r="AQ20" s="29" t="s">
        <v>14</v>
      </c>
      <c r="AR20" s="29" t="s">
        <v>10</v>
      </c>
      <c r="AS20" s="29" t="s">
        <v>10</v>
      </c>
      <c r="AT20" s="29" t="s">
        <v>12</v>
      </c>
      <c r="AU20" s="29" t="s">
        <v>62</v>
      </c>
      <c r="AV20" s="21" t="s">
        <v>40</v>
      </c>
      <c r="AW20" s="21" t="s">
        <v>42</v>
      </c>
      <c r="AX20" s="21" t="s">
        <v>40</v>
      </c>
      <c r="AY20" s="21" t="s">
        <v>40</v>
      </c>
      <c r="AZ20" s="20" t="s">
        <v>40</v>
      </c>
      <c r="BA20" s="7"/>
      <c r="BB20" s="19"/>
      <c r="BC20" s="21"/>
      <c r="BD20" s="29" t="s">
        <v>14</v>
      </c>
      <c r="BE20" s="29" t="s">
        <v>10</v>
      </c>
      <c r="BF20" s="29" t="s">
        <v>10</v>
      </c>
      <c r="BG20" s="29" t="s">
        <v>12</v>
      </c>
      <c r="BH20" s="29" t="s">
        <v>62</v>
      </c>
      <c r="BI20" s="21" t="s">
        <v>40</v>
      </c>
      <c r="BJ20" s="21" t="s">
        <v>42</v>
      </c>
      <c r="BK20" s="21" t="s">
        <v>40</v>
      </c>
      <c r="BL20" s="21" t="s">
        <v>40</v>
      </c>
      <c r="BM20" s="20" t="s">
        <v>40</v>
      </c>
    </row>
    <row r="21" spans="1:65" x14ac:dyDescent="0.2">
      <c r="A21" s="7"/>
      <c r="B21" s="8" t="s">
        <v>1</v>
      </c>
      <c r="C21" s="11" t="s">
        <v>2</v>
      </c>
      <c r="D21" s="11" t="s">
        <v>15</v>
      </c>
      <c r="E21" s="11" t="s">
        <v>63</v>
      </c>
      <c r="F21" s="11" t="s">
        <v>11</v>
      </c>
      <c r="G21" s="12" t="s">
        <v>11</v>
      </c>
      <c r="H21" s="12" t="s">
        <v>13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15</v>
      </c>
      <c r="R21" s="11" t="s">
        <v>63</v>
      </c>
      <c r="S21" s="11" t="s">
        <v>11</v>
      </c>
      <c r="T21" s="12" t="s">
        <v>11</v>
      </c>
      <c r="U21" s="12" t="s">
        <v>13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15</v>
      </c>
      <c r="AE21" s="11" t="s">
        <v>63</v>
      </c>
      <c r="AF21" s="11" t="s">
        <v>11</v>
      </c>
      <c r="AG21" s="12" t="s">
        <v>11</v>
      </c>
      <c r="AH21" s="12" t="s">
        <v>13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15</v>
      </c>
      <c r="AR21" s="11" t="s">
        <v>63</v>
      </c>
      <c r="AS21" s="11" t="s">
        <v>11</v>
      </c>
      <c r="AT21" s="12" t="s">
        <v>11</v>
      </c>
      <c r="AU21" s="12" t="s">
        <v>13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15</v>
      </c>
      <c r="BE21" s="11" t="s">
        <v>63</v>
      </c>
      <c r="BF21" s="11" t="s">
        <v>11</v>
      </c>
      <c r="BG21" s="12" t="s">
        <v>11</v>
      </c>
      <c r="BH21" s="12" t="s">
        <v>13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30</v>
      </c>
      <c r="D23" s="21">
        <v>5299</v>
      </c>
      <c r="E23" s="21">
        <v>854</v>
      </c>
      <c r="F23" s="21">
        <v>100</v>
      </c>
      <c r="G23" s="22">
        <f>F23/D23</f>
        <v>1.8871485185884128E-2</v>
      </c>
      <c r="H23" s="22">
        <f>F23/E23</f>
        <v>0.117096018735363</v>
      </c>
      <c r="I23" s="21">
        <v>54</v>
      </c>
      <c r="J23" s="21">
        <v>31</v>
      </c>
      <c r="K23" s="21">
        <v>12</v>
      </c>
      <c r="L23" s="21">
        <v>3</v>
      </c>
      <c r="M23" s="20">
        <v>0</v>
      </c>
      <c r="N23" s="7"/>
      <c r="O23" s="19">
        <v>1</v>
      </c>
      <c r="P23" s="20" t="s">
        <v>30</v>
      </c>
      <c r="Q23" s="13">
        <v>3779</v>
      </c>
      <c r="R23" s="15">
        <v>640</v>
      </c>
      <c r="S23" s="15">
        <v>65</v>
      </c>
      <c r="T23" s="28">
        <f>S23/Q23</f>
        <v>1.7200317544323895E-2</v>
      </c>
      <c r="U23" s="28">
        <f>S23/R23</f>
        <v>0.1015625</v>
      </c>
      <c r="V23" s="15">
        <v>45</v>
      </c>
      <c r="W23" s="15">
        <v>8</v>
      </c>
      <c r="X23" s="15">
        <v>9</v>
      </c>
      <c r="Y23" s="15">
        <v>3</v>
      </c>
      <c r="Z23" s="14">
        <v>0</v>
      </c>
      <c r="AA23" s="7"/>
      <c r="AB23" s="19">
        <v>1</v>
      </c>
      <c r="AC23" s="20" t="s">
        <v>30</v>
      </c>
      <c r="AD23" s="21">
        <v>1341</v>
      </c>
      <c r="AE23" s="21">
        <v>187</v>
      </c>
      <c r="AF23" s="21">
        <v>35</v>
      </c>
      <c r="AG23" s="22">
        <f>AF23/AD23</f>
        <v>2.609992542878449E-2</v>
      </c>
      <c r="AH23" s="22">
        <f>AF23/AE23</f>
        <v>0.18716577540106952</v>
      </c>
      <c r="AI23" s="21">
        <v>9</v>
      </c>
      <c r="AJ23" s="21">
        <v>23</v>
      </c>
      <c r="AK23" s="21">
        <v>3</v>
      </c>
      <c r="AL23" s="21">
        <v>0</v>
      </c>
      <c r="AM23" s="20">
        <v>0</v>
      </c>
      <c r="AO23" s="19">
        <v>1</v>
      </c>
      <c r="AP23" s="20" t="s">
        <v>30</v>
      </c>
      <c r="AQ23" s="21">
        <v>133</v>
      </c>
      <c r="AR23" s="21">
        <v>20</v>
      </c>
      <c r="AS23" s="21">
        <v>0</v>
      </c>
      <c r="AT23" s="22">
        <f>AS23/AQ23</f>
        <v>0</v>
      </c>
      <c r="AU23" s="22">
        <f>AS23/AR23</f>
        <v>0</v>
      </c>
      <c r="AV23" s="21">
        <v>0</v>
      </c>
      <c r="AW23" s="21">
        <v>0</v>
      </c>
      <c r="AX23" s="21">
        <v>0</v>
      </c>
      <c r="AY23" s="21">
        <v>0</v>
      </c>
      <c r="AZ23" s="20">
        <v>0</v>
      </c>
      <c r="BA23" s="7"/>
      <c r="BB23" s="19">
        <v>1</v>
      </c>
      <c r="BC23" s="20" t="s">
        <v>30</v>
      </c>
      <c r="BD23" s="21">
        <v>46</v>
      </c>
      <c r="BE23" s="21">
        <v>7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31</v>
      </c>
      <c r="D24" s="21">
        <v>5299</v>
      </c>
      <c r="E24" s="21">
        <v>1254</v>
      </c>
      <c r="F24" s="21">
        <v>120</v>
      </c>
      <c r="G24" s="22">
        <f>F24/D24</f>
        <v>2.2645782223060955E-2</v>
      </c>
      <c r="H24" s="22">
        <f>F24/E24</f>
        <v>9.569377990430622E-2</v>
      </c>
      <c r="I24" s="21">
        <v>66</v>
      </c>
      <c r="J24" s="21">
        <v>36</v>
      </c>
      <c r="K24" s="21">
        <v>12</v>
      </c>
      <c r="L24" s="21">
        <v>6</v>
      </c>
      <c r="M24" s="20">
        <v>0</v>
      </c>
      <c r="N24" s="7"/>
      <c r="O24" s="19">
        <v>2</v>
      </c>
      <c r="P24" s="20" t="s">
        <v>31</v>
      </c>
      <c r="Q24" s="19">
        <v>3779</v>
      </c>
      <c r="R24" s="21">
        <v>849</v>
      </c>
      <c r="S24" s="21">
        <v>79</v>
      </c>
      <c r="T24" s="22">
        <f>S24/Q24</f>
        <v>2.0905001323101351E-2</v>
      </c>
      <c r="U24" s="22">
        <f>S24/R24</f>
        <v>9.3050647820965837E-2</v>
      </c>
      <c r="V24" s="21">
        <v>56</v>
      </c>
      <c r="W24" s="21">
        <v>8</v>
      </c>
      <c r="X24" s="21">
        <v>9</v>
      </c>
      <c r="Y24" s="21">
        <v>6</v>
      </c>
      <c r="Z24" s="20">
        <v>0</v>
      </c>
      <c r="AA24" s="7"/>
      <c r="AB24" s="19">
        <v>2</v>
      </c>
      <c r="AC24" s="20" t="s">
        <v>31</v>
      </c>
      <c r="AD24" s="21">
        <v>1341</v>
      </c>
      <c r="AE24" s="21">
        <v>368</v>
      </c>
      <c r="AF24" s="21">
        <v>41</v>
      </c>
      <c r="AG24" s="22">
        <f>AF24/AD24</f>
        <v>3.0574198359433258E-2</v>
      </c>
      <c r="AH24" s="22">
        <f>AF24/AE24</f>
        <v>0.11141304347826086</v>
      </c>
      <c r="AI24" s="21">
        <v>10</v>
      </c>
      <c r="AJ24" s="21">
        <v>28</v>
      </c>
      <c r="AK24" s="21">
        <v>3</v>
      </c>
      <c r="AL24" s="21">
        <v>0</v>
      </c>
      <c r="AM24" s="20">
        <v>0</v>
      </c>
      <c r="AO24" s="19">
        <v>2</v>
      </c>
      <c r="AP24" s="20" t="s">
        <v>31</v>
      </c>
      <c r="AQ24" s="21">
        <v>133</v>
      </c>
      <c r="AR24" s="21">
        <v>23</v>
      </c>
      <c r="AS24" s="21">
        <v>0</v>
      </c>
      <c r="AT24" s="22">
        <f>AS24/AQ24</f>
        <v>0</v>
      </c>
      <c r="AU24" s="22">
        <f>AS24/AR24</f>
        <v>0</v>
      </c>
      <c r="AV24" s="21">
        <v>0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31</v>
      </c>
      <c r="BD24" s="21">
        <v>46</v>
      </c>
      <c r="BE24" s="21">
        <v>14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32</v>
      </c>
      <c r="D25" s="21">
        <v>5299</v>
      </c>
      <c r="E25" s="21">
        <v>2311</v>
      </c>
      <c r="F25" s="21">
        <v>172</v>
      </c>
      <c r="G25" s="22">
        <f>F25/D25</f>
        <v>3.2458954519720702E-2</v>
      </c>
      <c r="H25" s="22">
        <f>F25/E25</f>
        <v>7.4426655127650371E-2</v>
      </c>
      <c r="I25" s="21">
        <v>101</v>
      </c>
      <c r="J25" s="21">
        <v>45</v>
      </c>
      <c r="K25" s="21">
        <v>17</v>
      </c>
      <c r="L25" s="21">
        <v>9</v>
      </c>
      <c r="M25" s="20">
        <v>0</v>
      </c>
      <c r="N25" s="7"/>
      <c r="O25" s="19">
        <v>3</v>
      </c>
      <c r="P25" s="20" t="s">
        <v>32</v>
      </c>
      <c r="Q25" s="19">
        <v>3779</v>
      </c>
      <c r="R25" s="21">
        <v>1469</v>
      </c>
      <c r="S25" s="21">
        <v>118</v>
      </c>
      <c r="T25" s="22">
        <f>S25/Q25</f>
        <v>3.1225191849695688E-2</v>
      </c>
      <c r="U25" s="22">
        <f>S25/R25</f>
        <v>8.0326752893124576E-2</v>
      </c>
      <c r="V25" s="21">
        <v>86</v>
      </c>
      <c r="W25" s="21">
        <v>8</v>
      </c>
      <c r="X25" s="21">
        <v>15</v>
      </c>
      <c r="Y25" s="21">
        <v>9</v>
      </c>
      <c r="Z25" s="20">
        <v>0</v>
      </c>
      <c r="AA25" s="7"/>
      <c r="AB25" s="19">
        <v>3</v>
      </c>
      <c r="AC25" s="20" t="s">
        <v>32</v>
      </c>
      <c r="AD25" s="21">
        <v>1341</v>
      </c>
      <c r="AE25" s="21">
        <v>766</v>
      </c>
      <c r="AF25" s="21">
        <v>54</v>
      </c>
      <c r="AG25" s="22">
        <f>AF25/AD25</f>
        <v>4.0268456375838924E-2</v>
      </c>
      <c r="AH25" s="22">
        <f>AF25/AE25</f>
        <v>7.0496083550913843E-2</v>
      </c>
      <c r="AI25" s="21">
        <v>15</v>
      </c>
      <c r="AJ25" s="21">
        <v>37</v>
      </c>
      <c r="AK25" s="21">
        <v>2</v>
      </c>
      <c r="AL25" s="21">
        <v>0</v>
      </c>
      <c r="AM25" s="20">
        <v>0</v>
      </c>
      <c r="AO25" s="19">
        <v>3</v>
      </c>
      <c r="AP25" s="20" t="s">
        <v>32</v>
      </c>
      <c r="AQ25" s="21">
        <v>133</v>
      </c>
      <c r="AR25" s="21">
        <v>52</v>
      </c>
      <c r="AS25" s="21">
        <v>0</v>
      </c>
      <c r="AT25" s="22">
        <f>AS25/AQ25</f>
        <v>0</v>
      </c>
      <c r="AU25" s="22">
        <f>AS25/AR25</f>
        <v>0</v>
      </c>
      <c r="AV25" s="21">
        <v>0</v>
      </c>
      <c r="AW25" s="21">
        <v>0</v>
      </c>
      <c r="AX25" s="21">
        <v>0</v>
      </c>
      <c r="AY25" s="21">
        <v>0</v>
      </c>
      <c r="AZ25" s="20">
        <v>0</v>
      </c>
      <c r="BA25" s="7"/>
      <c r="BB25" s="19">
        <v>3</v>
      </c>
      <c r="BC25" s="20" t="s">
        <v>32</v>
      </c>
      <c r="BD25" s="21">
        <v>46</v>
      </c>
      <c r="BE25" s="21">
        <v>24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33</v>
      </c>
      <c r="D26" s="16">
        <v>5299</v>
      </c>
      <c r="E26" s="16">
        <v>4606</v>
      </c>
      <c r="F26" s="16">
        <v>219</v>
      </c>
      <c r="G26" s="24">
        <f>F26/D26</f>
        <v>4.1328552557086243E-2</v>
      </c>
      <c r="H26" s="24">
        <f>F26/E26</f>
        <v>4.7546678245766388E-2</v>
      </c>
      <c r="I26" s="16">
        <v>135</v>
      </c>
      <c r="J26" s="16">
        <v>53</v>
      </c>
      <c r="K26" s="16">
        <v>21</v>
      </c>
      <c r="L26" s="16">
        <v>10</v>
      </c>
      <c r="M26" s="17">
        <v>0</v>
      </c>
      <c r="N26" s="7"/>
      <c r="O26" s="23">
        <v>4</v>
      </c>
      <c r="P26" s="17" t="s">
        <v>33</v>
      </c>
      <c r="Q26" s="23">
        <v>3779</v>
      </c>
      <c r="R26" s="16">
        <v>3577</v>
      </c>
      <c r="S26" s="16">
        <v>150</v>
      </c>
      <c r="T26" s="24">
        <f>S26/Q26</f>
        <v>3.9693040486901296E-2</v>
      </c>
      <c r="U26" s="24">
        <f>S26/R26</f>
        <v>4.1934582051998882E-2</v>
      </c>
      <c r="V26" s="16">
        <v>114</v>
      </c>
      <c r="W26" s="16">
        <v>7</v>
      </c>
      <c r="X26" s="16">
        <v>19</v>
      </c>
      <c r="Y26" s="16">
        <v>10</v>
      </c>
      <c r="Z26" s="17">
        <v>0</v>
      </c>
      <c r="AA26" s="7"/>
      <c r="AB26" s="23">
        <v>4</v>
      </c>
      <c r="AC26" s="17" t="s">
        <v>33</v>
      </c>
      <c r="AD26" s="16">
        <v>1341</v>
      </c>
      <c r="AE26" s="16">
        <v>872</v>
      </c>
      <c r="AF26" s="16">
        <v>69</v>
      </c>
      <c r="AG26" s="24">
        <f>AF26/AD26</f>
        <v>5.145413870246085E-2</v>
      </c>
      <c r="AH26" s="24">
        <f>AF26/AE26</f>
        <v>7.9128440366972475E-2</v>
      </c>
      <c r="AI26" s="16">
        <v>21</v>
      </c>
      <c r="AJ26" s="16">
        <v>46</v>
      </c>
      <c r="AK26" s="16">
        <v>2</v>
      </c>
      <c r="AL26" s="16">
        <v>0</v>
      </c>
      <c r="AM26" s="17">
        <v>0</v>
      </c>
      <c r="AO26" s="23">
        <v>4</v>
      </c>
      <c r="AP26" s="17" t="s">
        <v>33</v>
      </c>
      <c r="AQ26" s="16">
        <v>133</v>
      </c>
      <c r="AR26" s="16">
        <v>125</v>
      </c>
      <c r="AS26" s="16">
        <v>0</v>
      </c>
      <c r="AT26" s="24">
        <f>AS26/AQ26</f>
        <v>0</v>
      </c>
      <c r="AU26" s="24">
        <f>AS26/AR26</f>
        <v>0</v>
      </c>
      <c r="AV26" s="16">
        <v>0</v>
      </c>
      <c r="AW26" s="16">
        <v>0</v>
      </c>
      <c r="AX26" s="16">
        <v>0</v>
      </c>
      <c r="AY26" s="16">
        <v>0</v>
      </c>
      <c r="AZ26" s="17">
        <v>0</v>
      </c>
      <c r="BA26" s="7"/>
      <c r="BB26" s="23">
        <v>4</v>
      </c>
      <c r="BC26" s="17" t="s">
        <v>33</v>
      </c>
      <c r="BD26" s="16">
        <v>46</v>
      </c>
      <c r="BE26" s="16">
        <v>32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25</v>
      </c>
      <c r="C32" s="2"/>
      <c r="D32" s="2"/>
      <c r="E32" s="2"/>
      <c r="F32" s="2"/>
      <c r="G32" s="2"/>
      <c r="H32" s="3" t="str">
        <f>$H$2</f>
        <v>Scenario Int-13</v>
      </c>
      <c r="I32" s="2"/>
      <c r="J32" s="2"/>
      <c r="K32" s="2"/>
      <c r="L32" s="2"/>
      <c r="M32" s="4"/>
      <c r="O32" s="1" t="s">
        <v>26</v>
      </c>
      <c r="P32" s="2"/>
      <c r="Q32" s="2"/>
      <c r="R32" s="2"/>
      <c r="S32" s="2"/>
      <c r="T32" s="2"/>
      <c r="U32" s="3" t="str">
        <f>$H$2</f>
        <v>Scenario Int-13</v>
      </c>
      <c r="V32" s="2"/>
      <c r="W32" s="2"/>
      <c r="X32" s="2"/>
      <c r="Y32" s="2"/>
      <c r="Z32" s="4"/>
      <c r="AB32" s="1" t="s">
        <v>22</v>
      </c>
      <c r="AC32" s="2"/>
      <c r="AD32" s="2"/>
      <c r="AE32" s="2"/>
      <c r="AF32" s="2"/>
      <c r="AG32" s="2"/>
      <c r="AH32" s="3" t="str">
        <f>$H$2</f>
        <v>Scenario Int-13</v>
      </c>
      <c r="AI32" s="2"/>
      <c r="AJ32" s="2"/>
      <c r="AK32" s="2"/>
      <c r="AL32" s="2"/>
      <c r="AM32" s="4"/>
      <c r="AO32" s="1" t="s">
        <v>29</v>
      </c>
      <c r="AP32" s="2"/>
      <c r="AQ32" s="2"/>
      <c r="AR32" s="2"/>
      <c r="AS32" s="2"/>
      <c r="AT32" s="2"/>
      <c r="AU32" s="3" t="str">
        <f>$H$2</f>
        <v>Scenario Int-13</v>
      </c>
      <c r="AV32" s="2"/>
      <c r="AW32" s="2"/>
      <c r="AX32" s="2"/>
      <c r="AY32" s="2"/>
      <c r="AZ32" s="4"/>
      <c r="BB32" s="1" t="s">
        <v>24</v>
      </c>
      <c r="BC32" s="2"/>
      <c r="BD32" s="2"/>
      <c r="BE32" s="2"/>
      <c r="BF32" s="2"/>
      <c r="BG32" s="2"/>
      <c r="BH32" s="3" t="str">
        <f>$H$2</f>
        <v>Scenario Int-13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25" t="s">
        <v>4</v>
      </c>
      <c r="J33" s="125"/>
      <c r="K33" s="125"/>
      <c r="L33" s="125"/>
      <c r="M33" s="126"/>
      <c r="N33" s="6"/>
      <c r="O33" s="10"/>
      <c r="P33" s="6"/>
      <c r="Q33" s="6"/>
      <c r="R33" s="6"/>
      <c r="S33" s="6"/>
      <c r="T33" s="6"/>
      <c r="U33" s="6"/>
      <c r="V33" s="125" t="s">
        <v>4</v>
      </c>
      <c r="W33" s="125"/>
      <c r="X33" s="125"/>
      <c r="Y33" s="125"/>
      <c r="Z33" s="126"/>
      <c r="AB33" s="10"/>
      <c r="AC33" s="6"/>
      <c r="AD33" s="6"/>
      <c r="AE33" s="6"/>
      <c r="AF33" s="6"/>
      <c r="AG33" s="6"/>
      <c r="AH33" s="6"/>
      <c r="AI33" s="125" t="s">
        <v>4</v>
      </c>
      <c r="AJ33" s="125"/>
      <c r="AK33" s="125"/>
      <c r="AL33" s="125"/>
      <c r="AM33" s="126"/>
      <c r="AO33" s="10"/>
      <c r="AP33" s="6"/>
      <c r="AQ33" s="6"/>
      <c r="AR33" s="6"/>
      <c r="AS33" s="6"/>
      <c r="AT33" s="6"/>
      <c r="AU33" s="6"/>
      <c r="AV33" s="125" t="s">
        <v>4</v>
      </c>
      <c r="AW33" s="125"/>
      <c r="AX33" s="125"/>
      <c r="AY33" s="125"/>
      <c r="AZ33" s="126"/>
      <c r="BB33" s="10"/>
      <c r="BC33" s="6"/>
      <c r="BD33" s="6"/>
      <c r="BE33" s="6"/>
      <c r="BF33" s="6"/>
      <c r="BG33" s="6"/>
      <c r="BH33" s="6"/>
      <c r="BI33" s="125" t="s">
        <v>4</v>
      </c>
      <c r="BJ33" s="125"/>
      <c r="BK33" s="125"/>
      <c r="BL33" s="125"/>
      <c r="BM33" s="126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41</v>
      </c>
      <c r="K34" s="15" t="s">
        <v>3</v>
      </c>
      <c r="L34" s="15" t="s">
        <v>41</v>
      </c>
      <c r="M34" s="14" t="s">
        <v>43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41</v>
      </c>
      <c r="X34" s="15" t="s">
        <v>3</v>
      </c>
      <c r="Y34" s="15" t="s">
        <v>41</v>
      </c>
      <c r="Z34" s="14" t="s">
        <v>43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41</v>
      </c>
      <c r="AK34" s="15" t="s">
        <v>3</v>
      </c>
      <c r="AL34" s="15" t="s">
        <v>41</v>
      </c>
      <c r="AM34" s="14" t="s">
        <v>43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41</v>
      </c>
      <c r="AX34" s="15" t="s">
        <v>3</v>
      </c>
      <c r="AY34" s="15" t="s">
        <v>41</v>
      </c>
      <c r="AZ34" s="14" t="s">
        <v>43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41</v>
      </c>
      <c r="BK34" s="15" t="s">
        <v>3</v>
      </c>
      <c r="BL34" s="15" t="s">
        <v>41</v>
      </c>
      <c r="BM34" s="14" t="s">
        <v>43</v>
      </c>
    </row>
    <row r="35" spans="2:65" x14ac:dyDescent="0.2">
      <c r="B35" s="19"/>
      <c r="C35" s="21"/>
      <c r="D35" s="29" t="s">
        <v>14</v>
      </c>
      <c r="E35" s="29" t="s">
        <v>10</v>
      </c>
      <c r="F35" s="29" t="s">
        <v>10</v>
      </c>
      <c r="G35" s="29" t="s">
        <v>12</v>
      </c>
      <c r="H35" s="29" t="s">
        <v>62</v>
      </c>
      <c r="I35" s="21" t="s">
        <v>40</v>
      </c>
      <c r="J35" s="21" t="s">
        <v>42</v>
      </c>
      <c r="K35" s="21" t="s">
        <v>40</v>
      </c>
      <c r="L35" s="21" t="s">
        <v>40</v>
      </c>
      <c r="M35" s="20" t="s">
        <v>40</v>
      </c>
      <c r="N35" s="7"/>
      <c r="O35" s="19"/>
      <c r="P35" s="21"/>
      <c r="Q35" s="29" t="s">
        <v>14</v>
      </c>
      <c r="R35" s="29" t="s">
        <v>10</v>
      </c>
      <c r="S35" s="29" t="s">
        <v>10</v>
      </c>
      <c r="T35" s="29" t="s">
        <v>12</v>
      </c>
      <c r="U35" s="29" t="s">
        <v>62</v>
      </c>
      <c r="V35" s="21" t="s">
        <v>40</v>
      </c>
      <c r="W35" s="21" t="s">
        <v>42</v>
      </c>
      <c r="X35" s="21" t="s">
        <v>40</v>
      </c>
      <c r="Y35" s="21" t="s">
        <v>40</v>
      </c>
      <c r="Z35" s="20" t="s">
        <v>40</v>
      </c>
      <c r="AA35" s="7"/>
      <c r="AB35" s="19"/>
      <c r="AC35" s="21"/>
      <c r="AD35" s="29" t="s">
        <v>14</v>
      </c>
      <c r="AE35" s="29" t="s">
        <v>10</v>
      </c>
      <c r="AF35" s="29" t="s">
        <v>10</v>
      </c>
      <c r="AG35" s="29" t="s">
        <v>12</v>
      </c>
      <c r="AH35" s="29" t="s">
        <v>62</v>
      </c>
      <c r="AI35" s="21" t="s">
        <v>40</v>
      </c>
      <c r="AJ35" s="21" t="s">
        <v>42</v>
      </c>
      <c r="AK35" s="21" t="s">
        <v>40</v>
      </c>
      <c r="AL35" s="21" t="s">
        <v>40</v>
      </c>
      <c r="AM35" s="20" t="s">
        <v>40</v>
      </c>
      <c r="AO35" s="19"/>
      <c r="AP35" s="21"/>
      <c r="AQ35" s="29" t="s">
        <v>14</v>
      </c>
      <c r="AR35" s="29" t="s">
        <v>10</v>
      </c>
      <c r="AS35" s="29" t="s">
        <v>10</v>
      </c>
      <c r="AT35" s="29" t="s">
        <v>12</v>
      </c>
      <c r="AU35" s="29" t="s">
        <v>62</v>
      </c>
      <c r="AV35" s="21" t="s">
        <v>40</v>
      </c>
      <c r="AW35" s="21" t="s">
        <v>42</v>
      </c>
      <c r="AX35" s="21" t="s">
        <v>40</v>
      </c>
      <c r="AY35" s="21" t="s">
        <v>40</v>
      </c>
      <c r="AZ35" s="20" t="s">
        <v>40</v>
      </c>
      <c r="BA35" s="7"/>
      <c r="BB35" s="19"/>
      <c r="BC35" s="21"/>
      <c r="BD35" s="29" t="s">
        <v>14</v>
      </c>
      <c r="BE35" s="29" t="s">
        <v>10</v>
      </c>
      <c r="BF35" s="29" t="s">
        <v>10</v>
      </c>
      <c r="BG35" s="29" t="s">
        <v>12</v>
      </c>
      <c r="BH35" s="29" t="s">
        <v>62</v>
      </c>
      <c r="BI35" s="21" t="s">
        <v>40</v>
      </c>
      <c r="BJ35" s="21" t="s">
        <v>42</v>
      </c>
      <c r="BK35" s="21" t="s">
        <v>40</v>
      </c>
      <c r="BL35" s="21" t="s">
        <v>40</v>
      </c>
      <c r="BM35" s="20" t="s">
        <v>40</v>
      </c>
    </row>
    <row r="36" spans="2:65" x14ac:dyDescent="0.2">
      <c r="B36" s="8" t="s">
        <v>1</v>
      </c>
      <c r="C36" s="11" t="s">
        <v>2</v>
      </c>
      <c r="D36" s="11" t="s">
        <v>15</v>
      </c>
      <c r="E36" s="11" t="s">
        <v>63</v>
      </c>
      <c r="F36" s="11" t="s">
        <v>11</v>
      </c>
      <c r="G36" s="12" t="s">
        <v>11</v>
      </c>
      <c r="H36" s="12" t="s">
        <v>13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15</v>
      </c>
      <c r="R36" s="11" t="s">
        <v>63</v>
      </c>
      <c r="S36" s="11" t="s">
        <v>11</v>
      </c>
      <c r="T36" s="12" t="s">
        <v>11</v>
      </c>
      <c r="U36" s="12" t="s">
        <v>13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15</v>
      </c>
      <c r="AE36" s="11" t="s">
        <v>63</v>
      </c>
      <c r="AF36" s="11" t="s">
        <v>11</v>
      </c>
      <c r="AG36" s="12" t="s">
        <v>11</v>
      </c>
      <c r="AH36" s="12" t="s">
        <v>13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15</v>
      </c>
      <c r="AR36" s="11" t="s">
        <v>63</v>
      </c>
      <c r="AS36" s="11" t="s">
        <v>11</v>
      </c>
      <c r="AT36" s="12" t="s">
        <v>11</v>
      </c>
      <c r="AU36" s="12" t="s">
        <v>13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15</v>
      </c>
      <c r="BE36" s="11" t="s">
        <v>63</v>
      </c>
      <c r="BF36" s="11" t="s">
        <v>11</v>
      </c>
      <c r="BG36" s="12" t="s">
        <v>11</v>
      </c>
      <c r="BH36" s="12" t="s">
        <v>13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30</v>
      </c>
      <c r="D38" s="21">
        <v>4701</v>
      </c>
      <c r="E38" s="21">
        <v>2105</v>
      </c>
      <c r="F38" s="21">
        <v>580</v>
      </c>
      <c r="G38" s="22">
        <f>F38/D38</f>
        <v>0.12337800467985535</v>
      </c>
      <c r="H38" s="22">
        <f>F38/E38</f>
        <v>0.27553444180522563</v>
      </c>
      <c r="I38" s="21">
        <v>450</v>
      </c>
      <c r="J38" s="21">
        <v>37</v>
      </c>
      <c r="K38" s="21">
        <v>73</v>
      </c>
      <c r="L38" s="21">
        <v>13</v>
      </c>
      <c r="M38" s="20">
        <v>7</v>
      </c>
      <c r="N38" s="7"/>
      <c r="O38" s="19">
        <v>1</v>
      </c>
      <c r="P38" s="20" t="s">
        <v>30</v>
      </c>
      <c r="Q38" s="13">
        <v>3462</v>
      </c>
      <c r="R38" s="15">
        <v>1928</v>
      </c>
      <c r="S38" s="15">
        <v>553</v>
      </c>
      <c r="T38" s="28">
        <f>S38/Q38</f>
        <v>0.15973425765453494</v>
      </c>
      <c r="U38" s="28">
        <f>S38/R38</f>
        <v>0.28682572614107882</v>
      </c>
      <c r="V38" s="15">
        <v>432</v>
      </c>
      <c r="W38" s="15">
        <v>30</v>
      </c>
      <c r="X38" s="15">
        <v>72</v>
      </c>
      <c r="Y38" s="15">
        <v>12</v>
      </c>
      <c r="Z38" s="14">
        <v>7</v>
      </c>
      <c r="AA38" s="7"/>
      <c r="AB38" s="19">
        <v>1</v>
      </c>
      <c r="AC38" s="20" t="s">
        <v>30</v>
      </c>
      <c r="AD38" s="21">
        <v>1135</v>
      </c>
      <c r="AE38" s="21">
        <v>122</v>
      </c>
      <c r="AF38" s="21">
        <v>27</v>
      </c>
      <c r="AG38" s="22">
        <f>AF38/AD38</f>
        <v>2.378854625550661E-2</v>
      </c>
      <c r="AH38" s="22">
        <f>AF38/AE38</f>
        <v>0.22131147540983606</v>
      </c>
      <c r="AI38" s="21">
        <v>18</v>
      </c>
      <c r="AJ38" s="21">
        <v>7</v>
      </c>
      <c r="AK38" s="21">
        <v>1</v>
      </c>
      <c r="AL38" s="21">
        <v>1</v>
      </c>
      <c r="AM38" s="20">
        <v>0</v>
      </c>
      <c r="AO38" s="19">
        <v>1</v>
      </c>
      <c r="AP38" s="20" t="s">
        <v>30</v>
      </c>
      <c r="AQ38" s="21">
        <v>78</v>
      </c>
      <c r="AR38" s="21">
        <v>54</v>
      </c>
      <c r="AS38" s="21">
        <v>0</v>
      </c>
      <c r="AT38" s="22">
        <f>AS38/AQ38</f>
        <v>0</v>
      </c>
      <c r="AU38" s="22">
        <f>AS38/AR38</f>
        <v>0</v>
      </c>
      <c r="AV38" s="21">
        <v>0</v>
      </c>
      <c r="AW38" s="21">
        <v>0</v>
      </c>
      <c r="AX38" s="21">
        <v>0</v>
      </c>
      <c r="AY38" s="21">
        <v>0</v>
      </c>
      <c r="AZ38" s="20">
        <v>0</v>
      </c>
      <c r="BA38" s="7"/>
      <c r="BB38" s="19">
        <v>1</v>
      </c>
      <c r="BC38" s="20" t="s">
        <v>30</v>
      </c>
      <c r="BD38" s="21">
        <v>26</v>
      </c>
      <c r="BE38" s="21">
        <v>1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31</v>
      </c>
      <c r="D39" s="21">
        <v>4701</v>
      </c>
      <c r="E39" s="21">
        <v>2387</v>
      </c>
      <c r="F39" s="21">
        <v>759</v>
      </c>
      <c r="G39" s="22">
        <f>F39/D39</f>
        <v>0.16145500957243139</v>
      </c>
      <c r="H39" s="22">
        <f>F39/E39</f>
        <v>0.31797235023041476</v>
      </c>
      <c r="I39" s="21">
        <v>595</v>
      </c>
      <c r="J39" s="21">
        <v>51</v>
      </c>
      <c r="K39" s="21">
        <v>95</v>
      </c>
      <c r="L39" s="21">
        <v>11</v>
      </c>
      <c r="M39" s="20">
        <v>7</v>
      </c>
      <c r="N39" s="7"/>
      <c r="O39" s="19">
        <v>2</v>
      </c>
      <c r="P39" s="20" t="s">
        <v>31</v>
      </c>
      <c r="Q39" s="19">
        <v>3462</v>
      </c>
      <c r="R39" s="21">
        <v>2088</v>
      </c>
      <c r="S39" s="21">
        <v>677</v>
      </c>
      <c r="T39" s="22">
        <f>S39/Q39</f>
        <v>0.19555170421721549</v>
      </c>
      <c r="U39" s="22">
        <f>S39/R39</f>
        <v>0.3242337164750958</v>
      </c>
      <c r="V39" s="21">
        <v>546</v>
      </c>
      <c r="W39" s="21">
        <v>26</v>
      </c>
      <c r="X39" s="21">
        <v>91</v>
      </c>
      <c r="Y39" s="21">
        <v>7</v>
      </c>
      <c r="Z39" s="20">
        <v>7</v>
      </c>
      <c r="AA39" s="7"/>
      <c r="AB39" s="19">
        <v>2</v>
      </c>
      <c r="AC39" s="20" t="s">
        <v>31</v>
      </c>
      <c r="AD39" s="21">
        <v>1135</v>
      </c>
      <c r="AE39" s="21">
        <v>240</v>
      </c>
      <c r="AF39" s="21">
        <v>82</v>
      </c>
      <c r="AG39" s="22">
        <f>AF39/AD39</f>
        <v>7.2246696035242294E-2</v>
      </c>
      <c r="AH39" s="22">
        <f>AF39/AE39</f>
        <v>0.34166666666666667</v>
      </c>
      <c r="AI39" s="21">
        <v>49</v>
      </c>
      <c r="AJ39" s="21">
        <v>25</v>
      </c>
      <c r="AK39" s="21">
        <v>4</v>
      </c>
      <c r="AL39" s="21">
        <v>4</v>
      </c>
      <c r="AM39" s="20">
        <v>0</v>
      </c>
      <c r="AO39" s="19">
        <v>2</v>
      </c>
      <c r="AP39" s="20" t="s">
        <v>31</v>
      </c>
      <c r="AQ39" s="21">
        <v>78</v>
      </c>
      <c r="AR39" s="21">
        <v>57</v>
      </c>
      <c r="AS39" s="21">
        <v>0</v>
      </c>
      <c r="AT39" s="22">
        <f>AS39/AQ39</f>
        <v>0</v>
      </c>
      <c r="AU39" s="22">
        <f>AS39/AR39</f>
        <v>0</v>
      </c>
      <c r="AV39" s="21">
        <v>0</v>
      </c>
      <c r="AW39" s="21">
        <v>0</v>
      </c>
      <c r="AX39" s="21">
        <v>0</v>
      </c>
      <c r="AY39" s="21">
        <v>0</v>
      </c>
      <c r="AZ39" s="20">
        <v>0</v>
      </c>
      <c r="BA39" s="7"/>
      <c r="BB39" s="19">
        <v>2</v>
      </c>
      <c r="BC39" s="20" t="s">
        <v>31</v>
      </c>
      <c r="BD39" s="21">
        <v>26</v>
      </c>
      <c r="BE39" s="21">
        <v>2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32</v>
      </c>
      <c r="D40" s="21">
        <v>4701</v>
      </c>
      <c r="E40" s="21">
        <v>3501</v>
      </c>
      <c r="F40" s="21">
        <v>1104</v>
      </c>
      <c r="G40" s="22">
        <f>F40/D40</f>
        <v>0.23484365028717294</v>
      </c>
      <c r="H40" s="22">
        <f>F40/E40</f>
        <v>0.31533847472150817</v>
      </c>
      <c r="I40" s="21">
        <v>897</v>
      </c>
      <c r="J40" s="21">
        <v>49</v>
      </c>
      <c r="K40" s="21">
        <v>136</v>
      </c>
      <c r="L40" s="21">
        <v>18</v>
      </c>
      <c r="M40" s="20">
        <v>4</v>
      </c>
      <c r="N40" s="7"/>
      <c r="O40" s="19">
        <v>3</v>
      </c>
      <c r="P40" s="20" t="s">
        <v>32</v>
      </c>
      <c r="Q40" s="19">
        <v>3462</v>
      </c>
      <c r="R40" s="21">
        <v>2944</v>
      </c>
      <c r="S40" s="21">
        <v>940</v>
      </c>
      <c r="T40" s="22">
        <f>S40/Q40</f>
        <v>0.27151935297515889</v>
      </c>
      <c r="U40" s="22">
        <f>S40/R40</f>
        <v>0.31929347826086957</v>
      </c>
      <c r="V40" s="21">
        <v>767</v>
      </c>
      <c r="W40" s="21">
        <v>32</v>
      </c>
      <c r="X40" s="21">
        <v>130</v>
      </c>
      <c r="Y40" s="21">
        <v>7</v>
      </c>
      <c r="Z40" s="20">
        <v>4</v>
      </c>
      <c r="AA40" s="7"/>
      <c r="AB40" s="19">
        <v>3</v>
      </c>
      <c r="AC40" s="20" t="s">
        <v>32</v>
      </c>
      <c r="AD40" s="21">
        <v>1135</v>
      </c>
      <c r="AE40" s="21">
        <v>477</v>
      </c>
      <c r="AF40" s="21">
        <v>164</v>
      </c>
      <c r="AG40" s="22">
        <f>AF40/AD40</f>
        <v>0.14449339207048459</v>
      </c>
      <c r="AH40" s="22">
        <f>AF40/AE40</f>
        <v>0.34381551362683438</v>
      </c>
      <c r="AI40" s="21">
        <v>130</v>
      </c>
      <c r="AJ40" s="21">
        <v>17</v>
      </c>
      <c r="AK40" s="21">
        <v>6</v>
      </c>
      <c r="AL40" s="21">
        <v>11</v>
      </c>
      <c r="AM40" s="20">
        <v>0</v>
      </c>
      <c r="AO40" s="19">
        <v>3</v>
      </c>
      <c r="AP40" s="20" t="s">
        <v>32</v>
      </c>
      <c r="AQ40" s="21">
        <v>78</v>
      </c>
      <c r="AR40" s="21">
        <v>69</v>
      </c>
      <c r="AS40" s="21">
        <v>0</v>
      </c>
      <c r="AT40" s="22">
        <f>AS40/AQ40</f>
        <v>0</v>
      </c>
      <c r="AU40" s="22">
        <f>AS40/AR40</f>
        <v>0</v>
      </c>
      <c r="AV40" s="21">
        <v>0</v>
      </c>
      <c r="AW40" s="21">
        <v>0</v>
      </c>
      <c r="AX40" s="21">
        <v>0</v>
      </c>
      <c r="AY40" s="21">
        <v>0</v>
      </c>
      <c r="AZ40" s="20">
        <v>0</v>
      </c>
      <c r="BA40" s="7"/>
      <c r="BB40" s="19">
        <v>3</v>
      </c>
      <c r="BC40" s="20" t="s">
        <v>32</v>
      </c>
      <c r="BD40" s="21">
        <v>26</v>
      </c>
      <c r="BE40" s="21">
        <v>11</v>
      </c>
      <c r="BF40" s="21">
        <v>0</v>
      </c>
      <c r="BG40" s="22">
        <f>BF40/BD40</f>
        <v>0</v>
      </c>
      <c r="BH40" s="22">
        <f>BF40/BE40</f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33</v>
      </c>
      <c r="D41" s="16">
        <v>4701</v>
      </c>
      <c r="E41" s="16">
        <v>4140</v>
      </c>
      <c r="F41" s="16">
        <v>1365</v>
      </c>
      <c r="G41" s="24">
        <f>F41/D41</f>
        <v>0.29036375239310785</v>
      </c>
      <c r="H41" s="24">
        <f>F41/E41</f>
        <v>0.32971014492753625</v>
      </c>
      <c r="I41" s="16">
        <v>1135</v>
      </c>
      <c r="J41" s="16">
        <v>51</v>
      </c>
      <c r="K41" s="16">
        <v>157</v>
      </c>
      <c r="L41" s="16">
        <v>19</v>
      </c>
      <c r="M41" s="17">
        <v>3</v>
      </c>
      <c r="N41" s="7"/>
      <c r="O41" s="23">
        <v>4</v>
      </c>
      <c r="P41" s="17" t="s">
        <v>33</v>
      </c>
      <c r="Q41" s="23">
        <v>3462</v>
      </c>
      <c r="R41" s="16">
        <v>3284</v>
      </c>
      <c r="S41" s="16">
        <v>1092</v>
      </c>
      <c r="T41" s="24">
        <f>S41/Q41</f>
        <v>0.31542461005199307</v>
      </c>
      <c r="U41" s="24">
        <f>S41/R41</f>
        <v>0.33252131546894031</v>
      </c>
      <c r="V41" s="16">
        <v>896</v>
      </c>
      <c r="W41" s="16">
        <v>34</v>
      </c>
      <c r="X41" s="16">
        <v>151</v>
      </c>
      <c r="Y41" s="16">
        <v>8</v>
      </c>
      <c r="Z41" s="17">
        <v>3</v>
      </c>
      <c r="AA41" s="7"/>
      <c r="AB41" s="23">
        <v>4</v>
      </c>
      <c r="AC41" s="17" t="s">
        <v>33</v>
      </c>
      <c r="AD41" s="16">
        <v>1135</v>
      </c>
      <c r="AE41" s="16">
        <v>760</v>
      </c>
      <c r="AF41" s="16">
        <v>273</v>
      </c>
      <c r="AG41" s="24">
        <f>AF41/AD41</f>
        <v>0.24052863436123348</v>
      </c>
      <c r="AH41" s="24">
        <f>AF41/AE41</f>
        <v>0.35921052631578948</v>
      </c>
      <c r="AI41" s="16">
        <v>239</v>
      </c>
      <c r="AJ41" s="16">
        <v>17</v>
      </c>
      <c r="AK41" s="16">
        <v>6</v>
      </c>
      <c r="AL41" s="16">
        <v>11</v>
      </c>
      <c r="AM41" s="17">
        <v>0</v>
      </c>
      <c r="AO41" s="23">
        <v>4</v>
      </c>
      <c r="AP41" s="17" t="s">
        <v>33</v>
      </c>
      <c r="AQ41" s="16">
        <v>78</v>
      </c>
      <c r="AR41" s="16">
        <v>74</v>
      </c>
      <c r="AS41" s="16">
        <v>0</v>
      </c>
      <c r="AT41" s="24">
        <f>AS41/AQ41</f>
        <v>0</v>
      </c>
      <c r="AU41" s="24">
        <f>AS41/AR41</f>
        <v>0</v>
      </c>
      <c r="AV41" s="16">
        <v>0</v>
      </c>
      <c r="AW41" s="16">
        <v>0</v>
      </c>
      <c r="AX41" s="16">
        <v>0</v>
      </c>
      <c r="AY41" s="16">
        <v>0</v>
      </c>
      <c r="AZ41" s="17">
        <v>0</v>
      </c>
      <c r="BA41" s="7"/>
      <c r="BB41" s="23">
        <v>4</v>
      </c>
      <c r="BC41" s="17" t="s">
        <v>33</v>
      </c>
      <c r="BD41" s="16">
        <v>26</v>
      </c>
      <c r="BE41" s="16">
        <v>22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34</v>
      </c>
      <c r="C47" s="2"/>
      <c r="D47" s="2"/>
      <c r="E47" s="2"/>
      <c r="F47" s="2"/>
      <c r="G47" s="2"/>
      <c r="H47" s="3" t="str">
        <f>$H$2</f>
        <v>Scenario Int-13</v>
      </c>
      <c r="I47" s="2"/>
      <c r="J47" s="2"/>
      <c r="K47" s="2"/>
      <c r="L47" s="2"/>
      <c r="M47" s="4"/>
      <c r="O47" s="1" t="s">
        <v>36</v>
      </c>
      <c r="P47" s="2"/>
      <c r="Q47" s="2"/>
      <c r="R47" s="2"/>
      <c r="S47" s="2"/>
      <c r="T47" s="2"/>
      <c r="U47" s="3" t="str">
        <f>$H$2</f>
        <v>Scenario Int-13</v>
      </c>
      <c r="V47" s="2"/>
      <c r="W47" s="2"/>
      <c r="X47" s="2"/>
      <c r="Y47" s="2"/>
      <c r="Z47" s="4"/>
      <c r="AB47" s="1" t="s">
        <v>37</v>
      </c>
      <c r="AC47" s="2"/>
      <c r="AD47" s="2"/>
      <c r="AE47" s="2"/>
      <c r="AF47" s="2"/>
      <c r="AG47" s="2"/>
      <c r="AH47" s="3" t="str">
        <f>$H$2</f>
        <v>Scenario Int-13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25" t="s">
        <v>4</v>
      </c>
      <c r="J48" s="125"/>
      <c r="K48" s="125"/>
      <c r="L48" s="125"/>
      <c r="M48" s="126"/>
      <c r="O48" s="10"/>
      <c r="P48" s="6"/>
      <c r="Q48" s="6"/>
      <c r="R48" s="6"/>
      <c r="S48" s="6"/>
      <c r="T48" s="6"/>
      <c r="U48" s="6"/>
      <c r="V48" s="125" t="s">
        <v>4</v>
      </c>
      <c r="W48" s="125"/>
      <c r="X48" s="125"/>
      <c r="Y48" s="125"/>
      <c r="Z48" s="126"/>
      <c r="AB48" s="10"/>
      <c r="AC48" s="6"/>
      <c r="AD48" s="6"/>
      <c r="AE48" s="6"/>
      <c r="AF48" s="6"/>
      <c r="AG48" s="6"/>
      <c r="AH48" s="6"/>
      <c r="AI48" s="125" t="s">
        <v>4</v>
      </c>
      <c r="AJ48" s="125"/>
      <c r="AK48" s="125"/>
      <c r="AL48" s="125"/>
      <c r="AM48" s="126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41</v>
      </c>
      <c r="K49" s="15" t="s">
        <v>3</v>
      </c>
      <c r="L49" s="15" t="s">
        <v>41</v>
      </c>
      <c r="M49" s="14" t="s">
        <v>43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41</v>
      </c>
      <c r="X49" s="15" t="s">
        <v>3</v>
      </c>
      <c r="Y49" s="15" t="s">
        <v>41</v>
      </c>
      <c r="Z49" s="14" t="s">
        <v>43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41</v>
      </c>
      <c r="AK49" s="15" t="s">
        <v>3</v>
      </c>
      <c r="AL49" s="15" t="s">
        <v>41</v>
      </c>
      <c r="AM49" s="14" t="s">
        <v>43</v>
      </c>
    </row>
    <row r="50" spans="2:39" x14ac:dyDescent="0.2">
      <c r="B50" s="19"/>
      <c r="C50" s="21"/>
      <c r="D50" s="29" t="s">
        <v>14</v>
      </c>
      <c r="E50" s="29" t="s">
        <v>10</v>
      </c>
      <c r="F50" s="29" t="s">
        <v>10</v>
      </c>
      <c r="G50" s="29" t="s">
        <v>12</v>
      </c>
      <c r="H50" s="29" t="s">
        <v>62</v>
      </c>
      <c r="I50" s="21" t="s">
        <v>40</v>
      </c>
      <c r="J50" s="21" t="s">
        <v>42</v>
      </c>
      <c r="K50" s="21" t="s">
        <v>40</v>
      </c>
      <c r="L50" s="21" t="s">
        <v>40</v>
      </c>
      <c r="M50" s="20" t="s">
        <v>40</v>
      </c>
      <c r="O50" s="19"/>
      <c r="P50" s="21"/>
      <c r="Q50" s="29" t="s">
        <v>14</v>
      </c>
      <c r="R50" s="29" t="s">
        <v>10</v>
      </c>
      <c r="S50" s="29" t="s">
        <v>10</v>
      </c>
      <c r="T50" s="29" t="s">
        <v>12</v>
      </c>
      <c r="U50" s="29" t="s">
        <v>62</v>
      </c>
      <c r="V50" s="21" t="s">
        <v>40</v>
      </c>
      <c r="W50" s="21" t="s">
        <v>42</v>
      </c>
      <c r="X50" s="21" t="s">
        <v>40</v>
      </c>
      <c r="Y50" s="21" t="s">
        <v>40</v>
      </c>
      <c r="Z50" s="20" t="s">
        <v>40</v>
      </c>
      <c r="AB50" s="19"/>
      <c r="AC50" s="21"/>
      <c r="AD50" s="29" t="s">
        <v>14</v>
      </c>
      <c r="AE50" s="29" t="s">
        <v>10</v>
      </c>
      <c r="AF50" s="29" t="s">
        <v>10</v>
      </c>
      <c r="AG50" s="29" t="s">
        <v>12</v>
      </c>
      <c r="AH50" s="29" t="s">
        <v>62</v>
      </c>
      <c r="AI50" s="21" t="s">
        <v>40</v>
      </c>
      <c r="AJ50" s="21" t="s">
        <v>42</v>
      </c>
      <c r="AK50" s="21" t="s">
        <v>40</v>
      </c>
      <c r="AL50" s="21" t="s">
        <v>40</v>
      </c>
      <c r="AM50" s="20" t="s">
        <v>40</v>
      </c>
    </row>
    <row r="51" spans="2:39" x14ac:dyDescent="0.2">
      <c r="B51" s="8" t="s">
        <v>1</v>
      </c>
      <c r="C51" s="11" t="s">
        <v>2</v>
      </c>
      <c r="D51" s="11" t="s">
        <v>15</v>
      </c>
      <c r="E51" s="11" t="s">
        <v>63</v>
      </c>
      <c r="F51" s="11" t="s">
        <v>11</v>
      </c>
      <c r="G51" s="12" t="s">
        <v>11</v>
      </c>
      <c r="H51" s="12" t="s">
        <v>13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15</v>
      </c>
      <c r="R51" s="11" t="s">
        <v>63</v>
      </c>
      <c r="S51" s="11" t="s">
        <v>11</v>
      </c>
      <c r="T51" s="12" t="s">
        <v>11</v>
      </c>
      <c r="U51" s="12" t="s">
        <v>13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15</v>
      </c>
      <c r="AE51" s="11" t="s">
        <v>63</v>
      </c>
      <c r="AF51" s="11" t="s">
        <v>11</v>
      </c>
      <c r="AG51" s="12" t="s">
        <v>11</v>
      </c>
      <c r="AH51" s="12" t="s">
        <v>13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30</v>
      </c>
      <c r="D53" s="21">
        <v>1455</v>
      </c>
      <c r="E53" s="21">
        <v>401</v>
      </c>
      <c r="F53" s="21">
        <v>106</v>
      </c>
      <c r="G53" s="22">
        <f>F53/D53</f>
        <v>7.285223367697595E-2</v>
      </c>
      <c r="H53" s="22">
        <f>F53/E53</f>
        <v>0.26433915211970077</v>
      </c>
      <c r="I53" s="21">
        <v>73</v>
      </c>
      <c r="J53" s="21">
        <v>9</v>
      </c>
      <c r="K53" s="21">
        <v>20</v>
      </c>
      <c r="L53" s="21">
        <v>4</v>
      </c>
      <c r="M53" s="20">
        <v>0</v>
      </c>
      <c r="O53" s="19">
        <v>1</v>
      </c>
      <c r="P53" s="20" t="s">
        <v>30</v>
      </c>
      <c r="Q53" s="21">
        <v>794</v>
      </c>
      <c r="R53" s="21">
        <v>111</v>
      </c>
      <c r="S53" s="21">
        <v>19</v>
      </c>
      <c r="T53" s="22">
        <f>S53/Q53</f>
        <v>2.3929471032745592E-2</v>
      </c>
      <c r="U53" s="22">
        <f>S53/R53</f>
        <v>0.17117117117117117</v>
      </c>
      <c r="V53" s="21">
        <v>10</v>
      </c>
      <c r="W53" s="21">
        <v>4</v>
      </c>
      <c r="X53" s="21">
        <v>4</v>
      </c>
      <c r="Y53" s="21">
        <v>1</v>
      </c>
      <c r="Z53" s="20">
        <v>0</v>
      </c>
      <c r="AB53" s="19">
        <v>1</v>
      </c>
      <c r="AC53" s="20" t="s">
        <v>30</v>
      </c>
      <c r="AD53" s="21">
        <v>661</v>
      </c>
      <c r="AE53" s="21">
        <v>290</v>
      </c>
      <c r="AF53" s="21">
        <v>87</v>
      </c>
      <c r="AG53" s="22">
        <f>AF53/AD53</f>
        <v>0.13161875945537066</v>
      </c>
      <c r="AH53" s="22">
        <f>AF53/AE53</f>
        <v>0.3</v>
      </c>
      <c r="AI53" s="21">
        <v>63</v>
      </c>
      <c r="AJ53" s="21">
        <v>5</v>
      </c>
      <c r="AK53" s="21">
        <v>16</v>
      </c>
      <c r="AL53" s="21">
        <v>3</v>
      </c>
      <c r="AM53" s="20">
        <v>0</v>
      </c>
    </row>
    <row r="54" spans="2:39" x14ac:dyDescent="0.2">
      <c r="B54" s="19">
        <v>2</v>
      </c>
      <c r="C54" s="20" t="s">
        <v>31</v>
      </c>
      <c r="D54" s="21">
        <v>1455</v>
      </c>
      <c r="E54" s="21">
        <v>481</v>
      </c>
      <c r="F54" s="21">
        <v>127</v>
      </c>
      <c r="G54" s="22">
        <f>F54/D54</f>
        <v>8.728522336769759E-2</v>
      </c>
      <c r="H54" s="22">
        <f>F54/E54</f>
        <v>0.26403326403326405</v>
      </c>
      <c r="I54" s="21">
        <v>89</v>
      </c>
      <c r="J54" s="21">
        <v>10</v>
      </c>
      <c r="K54" s="21">
        <v>23</v>
      </c>
      <c r="L54" s="21">
        <v>5</v>
      </c>
      <c r="M54" s="20">
        <v>0</v>
      </c>
      <c r="O54" s="19">
        <v>2</v>
      </c>
      <c r="P54" s="20" t="s">
        <v>31</v>
      </c>
      <c r="Q54" s="21">
        <v>794</v>
      </c>
      <c r="R54" s="21">
        <v>156</v>
      </c>
      <c r="S54" s="21">
        <v>21</v>
      </c>
      <c r="T54" s="22">
        <f>S54/Q54</f>
        <v>2.6448362720403022E-2</v>
      </c>
      <c r="U54" s="22">
        <f>S54/R54</f>
        <v>0.13461538461538461</v>
      </c>
      <c r="V54" s="21">
        <v>12</v>
      </c>
      <c r="W54" s="21">
        <v>4</v>
      </c>
      <c r="X54" s="21">
        <v>4</v>
      </c>
      <c r="Y54" s="21">
        <v>1</v>
      </c>
      <c r="Z54" s="20">
        <v>0</v>
      </c>
      <c r="AB54" s="19">
        <v>2</v>
      </c>
      <c r="AC54" s="20" t="s">
        <v>31</v>
      </c>
      <c r="AD54" s="21">
        <v>661</v>
      </c>
      <c r="AE54" s="21">
        <v>325</v>
      </c>
      <c r="AF54" s="21">
        <v>106</v>
      </c>
      <c r="AG54" s="22">
        <f>AF54/AD54</f>
        <v>0.16036308623298035</v>
      </c>
      <c r="AH54" s="22">
        <f>AF54/AE54</f>
        <v>0.32615384615384613</v>
      </c>
      <c r="AI54" s="21">
        <v>77</v>
      </c>
      <c r="AJ54" s="21">
        <v>6</v>
      </c>
      <c r="AK54" s="21">
        <v>19</v>
      </c>
      <c r="AL54" s="21">
        <v>4</v>
      </c>
      <c r="AM54" s="20">
        <v>0</v>
      </c>
    </row>
    <row r="55" spans="2:39" x14ac:dyDescent="0.2">
      <c r="B55" s="19">
        <v>3</v>
      </c>
      <c r="C55" s="20" t="s">
        <v>32</v>
      </c>
      <c r="D55" s="21">
        <v>1455</v>
      </c>
      <c r="E55" s="21">
        <v>782</v>
      </c>
      <c r="F55" s="21">
        <v>169</v>
      </c>
      <c r="G55" s="22">
        <f>F55/D55</f>
        <v>0.1161512027491409</v>
      </c>
      <c r="H55" s="22">
        <f>F55/E55</f>
        <v>0.21611253196930946</v>
      </c>
      <c r="I55" s="21">
        <v>121</v>
      </c>
      <c r="J55" s="21">
        <v>12</v>
      </c>
      <c r="K55" s="21">
        <v>27</v>
      </c>
      <c r="L55" s="21">
        <v>9</v>
      </c>
      <c r="M55" s="20">
        <v>0</v>
      </c>
      <c r="O55" s="19">
        <v>3</v>
      </c>
      <c r="P55" s="20" t="s">
        <v>32</v>
      </c>
      <c r="Q55" s="21">
        <v>794</v>
      </c>
      <c r="R55" s="21">
        <v>289</v>
      </c>
      <c r="S55" s="21">
        <v>25</v>
      </c>
      <c r="T55" s="22">
        <f>S55/Q55</f>
        <v>3.1486146095717885E-2</v>
      </c>
      <c r="U55" s="22">
        <f>S55/R55</f>
        <v>8.6505190311418678E-2</v>
      </c>
      <c r="V55" s="21">
        <v>15</v>
      </c>
      <c r="W55" s="21">
        <v>4</v>
      </c>
      <c r="X55" s="21">
        <v>3</v>
      </c>
      <c r="Y55" s="21">
        <v>3</v>
      </c>
      <c r="Z55" s="20">
        <v>0</v>
      </c>
      <c r="AB55" s="19">
        <v>3</v>
      </c>
      <c r="AC55" s="20" t="s">
        <v>32</v>
      </c>
      <c r="AD55" s="21">
        <v>661</v>
      </c>
      <c r="AE55" s="21">
        <v>493</v>
      </c>
      <c r="AF55" s="21">
        <v>144</v>
      </c>
      <c r="AG55" s="22">
        <f>AF55/AD55</f>
        <v>0.21785173978819969</v>
      </c>
      <c r="AH55" s="22">
        <f>AF55/AE55</f>
        <v>0.2920892494929006</v>
      </c>
      <c r="AI55" s="21">
        <v>106</v>
      </c>
      <c r="AJ55" s="21">
        <v>8</v>
      </c>
      <c r="AK55" s="21">
        <v>24</v>
      </c>
      <c r="AL55" s="21">
        <v>6</v>
      </c>
      <c r="AM55" s="20">
        <v>0</v>
      </c>
    </row>
    <row r="56" spans="2:39" x14ac:dyDescent="0.2">
      <c r="B56" s="23">
        <v>4</v>
      </c>
      <c r="C56" s="17" t="s">
        <v>33</v>
      </c>
      <c r="D56" s="16">
        <v>1455</v>
      </c>
      <c r="E56" s="16">
        <v>1292</v>
      </c>
      <c r="F56" s="16">
        <v>202</v>
      </c>
      <c r="G56" s="24">
        <f>F56/D56</f>
        <v>0.13883161512027492</v>
      </c>
      <c r="H56" s="24">
        <f>F56/E56</f>
        <v>0.15634674922600619</v>
      </c>
      <c r="I56" s="16">
        <v>151</v>
      </c>
      <c r="J56" s="16">
        <v>11</v>
      </c>
      <c r="K56" s="16">
        <v>28</v>
      </c>
      <c r="L56" s="16">
        <v>12</v>
      </c>
      <c r="M56" s="17">
        <v>0</v>
      </c>
      <c r="O56" s="23">
        <v>4</v>
      </c>
      <c r="P56" s="17" t="s">
        <v>33</v>
      </c>
      <c r="Q56" s="16">
        <v>794</v>
      </c>
      <c r="R56" s="16">
        <v>711</v>
      </c>
      <c r="S56" s="16">
        <v>27</v>
      </c>
      <c r="T56" s="24">
        <f>S56/Q56</f>
        <v>3.4005037783375318E-2</v>
      </c>
      <c r="U56" s="24">
        <f>S56/R56</f>
        <v>3.7974683544303799E-2</v>
      </c>
      <c r="V56" s="16">
        <v>15</v>
      </c>
      <c r="W56" s="16">
        <v>5</v>
      </c>
      <c r="X56" s="16">
        <v>4</v>
      </c>
      <c r="Y56" s="16">
        <v>3</v>
      </c>
      <c r="Z56" s="17">
        <v>0</v>
      </c>
      <c r="AB56" s="23">
        <v>4</v>
      </c>
      <c r="AC56" s="17" t="s">
        <v>33</v>
      </c>
      <c r="AD56" s="16">
        <v>661</v>
      </c>
      <c r="AE56" s="16">
        <v>581</v>
      </c>
      <c r="AF56" s="16">
        <v>175</v>
      </c>
      <c r="AG56" s="24">
        <f>AF56/AD56</f>
        <v>0.264750378214826</v>
      </c>
      <c r="AH56" s="24">
        <f>AF56/AE56</f>
        <v>0.30120481927710846</v>
      </c>
      <c r="AI56" s="16">
        <v>136</v>
      </c>
      <c r="AJ56" s="16">
        <v>6</v>
      </c>
      <c r="AK56" s="16">
        <v>24</v>
      </c>
      <c r="AL56" s="16">
        <v>9</v>
      </c>
      <c r="AM56" s="17">
        <v>0</v>
      </c>
    </row>
    <row r="62" spans="2:39" x14ac:dyDescent="0.2">
      <c r="B62" s="1" t="s">
        <v>35</v>
      </c>
      <c r="C62" s="2"/>
      <c r="D62" s="2"/>
      <c r="E62" s="2"/>
      <c r="F62" s="2"/>
      <c r="G62" s="2"/>
      <c r="H62" s="3" t="str">
        <f>$H$2</f>
        <v>Scenario Int-13</v>
      </c>
      <c r="I62" s="2"/>
      <c r="J62" s="2"/>
      <c r="K62" s="2"/>
      <c r="L62" s="2"/>
      <c r="M62" s="4"/>
      <c r="O62" s="1" t="s">
        <v>38</v>
      </c>
      <c r="P62" s="2"/>
      <c r="Q62" s="2"/>
      <c r="R62" s="2"/>
      <c r="S62" s="2"/>
      <c r="T62" s="2"/>
      <c r="U62" s="3" t="str">
        <f>$H$2</f>
        <v>Scenario Int-13</v>
      </c>
      <c r="V62" s="2"/>
      <c r="W62" s="2"/>
      <c r="X62" s="2"/>
      <c r="Y62" s="2"/>
      <c r="Z62" s="4"/>
      <c r="AB62" s="1" t="s">
        <v>39</v>
      </c>
      <c r="AC62" s="2"/>
      <c r="AD62" s="2"/>
      <c r="AE62" s="2"/>
      <c r="AF62" s="2"/>
      <c r="AG62" s="2"/>
      <c r="AH62" s="3" t="str">
        <f>$H$2</f>
        <v>Scenario Int-13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25" t="s">
        <v>4</v>
      </c>
      <c r="J63" s="125"/>
      <c r="K63" s="125"/>
      <c r="L63" s="125"/>
      <c r="M63" s="126"/>
      <c r="O63" s="10"/>
      <c r="P63" s="6"/>
      <c r="Q63" s="6"/>
      <c r="R63" s="6"/>
      <c r="S63" s="6"/>
      <c r="T63" s="6"/>
      <c r="U63" s="6"/>
      <c r="V63" s="125" t="s">
        <v>4</v>
      </c>
      <c r="W63" s="125"/>
      <c r="X63" s="125"/>
      <c r="Y63" s="125"/>
      <c r="Z63" s="126"/>
      <c r="AB63" s="10"/>
      <c r="AC63" s="6"/>
      <c r="AD63" s="6"/>
      <c r="AE63" s="6"/>
      <c r="AF63" s="6"/>
      <c r="AG63" s="6"/>
      <c r="AH63" s="6"/>
      <c r="AI63" s="125" t="s">
        <v>4</v>
      </c>
      <c r="AJ63" s="125"/>
      <c r="AK63" s="125"/>
      <c r="AL63" s="125"/>
      <c r="AM63" s="126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41</v>
      </c>
      <c r="K64" s="15" t="s">
        <v>3</v>
      </c>
      <c r="L64" s="15" t="s">
        <v>41</v>
      </c>
      <c r="M64" s="14" t="s">
        <v>43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41</v>
      </c>
      <c r="X64" s="15" t="s">
        <v>3</v>
      </c>
      <c r="Y64" s="15" t="s">
        <v>41</v>
      </c>
      <c r="Z64" s="14" t="s">
        <v>43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41</v>
      </c>
      <c r="AK64" s="15" t="s">
        <v>3</v>
      </c>
      <c r="AL64" s="15" t="s">
        <v>41</v>
      </c>
      <c r="AM64" s="14" t="s">
        <v>43</v>
      </c>
    </row>
    <row r="65" spans="2:39" x14ac:dyDescent="0.2">
      <c r="B65" s="19"/>
      <c r="C65" s="21"/>
      <c r="D65" s="29" t="s">
        <v>14</v>
      </c>
      <c r="E65" s="29" t="s">
        <v>10</v>
      </c>
      <c r="F65" s="29" t="s">
        <v>10</v>
      </c>
      <c r="G65" s="29" t="s">
        <v>12</v>
      </c>
      <c r="H65" s="29" t="s">
        <v>62</v>
      </c>
      <c r="I65" s="21" t="s">
        <v>40</v>
      </c>
      <c r="J65" s="21" t="s">
        <v>42</v>
      </c>
      <c r="K65" s="21" t="s">
        <v>40</v>
      </c>
      <c r="L65" s="21" t="s">
        <v>40</v>
      </c>
      <c r="M65" s="20" t="s">
        <v>40</v>
      </c>
      <c r="O65" s="19"/>
      <c r="P65" s="21"/>
      <c r="Q65" s="29" t="s">
        <v>14</v>
      </c>
      <c r="R65" s="29" t="s">
        <v>10</v>
      </c>
      <c r="S65" s="29" t="s">
        <v>10</v>
      </c>
      <c r="T65" s="29" t="s">
        <v>12</v>
      </c>
      <c r="U65" s="29" t="s">
        <v>62</v>
      </c>
      <c r="V65" s="21" t="s">
        <v>40</v>
      </c>
      <c r="W65" s="21" t="s">
        <v>42</v>
      </c>
      <c r="X65" s="21" t="s">
        <v>40</v>
      </c>
      <c r="Y65" s="21" t="s">
        <v>40</v>
      </c>
      <c r="Z65" s="20" t="s">
        <v>40</v>
      </c>
      <c r="AB65" s="19"/>
      <c r="AC65" s="21"/>
      <c r="AD65" s="29" t="s">
        <v>14</v>
      </c>
      <c r="AE65" s="29" t="s">
        <v>10</v>
      </c>
      <c r="AF65" s="29" t="s">
        <v>10</v>
      </c>
      <c r="AG65" s="29" t="s">
        <v>12</v>
      </c>
      <c r="AH65" s="29" t="s">
        <v>62</v>
      </c>
      <c r="AI65" s="21" t="s">
        <v>40</v>
      </c>
      <c r="AJ65" s="21" t="s">
        <v>42</v>
      </c>
      <c r="AK65" s="21" t="s">
        <v>40</v>
      </c>
      <c r="AL65" s="21" t="s">
        <v>40</v>
      </c>
      <c r="AM65" s="20" t="s">
        <v>40</v>
      </c>
    </row>
    <row r="66" spans="2:39" x14ac:dyDescent="0.2">
      <c r="B66" s="8" t="s">
        <v>1</v>
      </c>
      <c r="C66" s="11" t="s">
        <v>2</v>
      </c>
      <c r="D66" s="11" t="s">
        <v>15</v>
      </c>
      <c r="E66" s="11" t="s">
        <v>63</v>
      </c>
      <c r="F66" s="11" t="s">
        <v>11</v>
      </c>
      <c r="G66" s="12" t="s">
        <v>11</v>
      </c>
      <c r="H66" s="12" t="s">
        <v>13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15</v>
      </c>
      <c r="R66" s="11" t="s">
        <v>63</v>
      </c>
      <c r="S66" s="11" t="s">
        <v>11</v>
      </c>
      <c r="T66" s="12" t="s">
        <v>11</v>
      </c>
      <c r="U66" s="12" t="s">
        <v>13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15</v>
      </c>
      <c r="AE66" s="11" t="s">
        <v>63</v>
      </c>
      <c r="AF66" s="11" t="s">
        <v>11</v>
      </c>
      <c r="AG66" s="12" t="s">
        <v>11</v>
      </c>
      <c r="AH66" s="12" t="s">
        <v>13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30</v>
      </c>
      <c r="D68" s="21">
        <v>815</v>
      </c>
      <c r="E68" s="21">
        <v>265</v>
      </c>
      <c r="F68" s="21">
        <v>76</v>
      </c>
      <c r="G68" s="22">
        <f>F68/D68</f>
        <v>9.3251533742331291E-2</v>
      </c>
      <c r="H68" s="22">
        <f>F68/E68</f>
        <v>0.28679245283018867</v>
      </c>
      <c r="I68" s="21">
        <v>56</v>
      </c>
      <c r="J68" s="21">
        <v>6</v>
      </c>
      <c r="K68" s="21">
        <v>11</v>
      </c>
      <c r="L68" s="21">
        <v>3</v>
      </c>
      <c r="M68" s="20">
        <v>0</v>
      </c>
      <c r="O68" s="19">
        <v>1</v>
      </c>
      <c r="P68" s="20" t="s">
        <v>30</v>
      </c>
      <c r="Q68" s="21">
        <v>441</v>
      </c>
      <c r="R68" s="21">
        <v>63</v>
      </c>
      <c r="S68" s="21">
        <v>5</v>
      </c>
      <c r="T68" s="22">
        <f>S68/Q68</f>
        <v>1.1337868480725623E-2</v>
      </c>
      <c r="U68" s="22">
        <f>S68/R68</f>
        <v>7.9365079365079361E-2</v>
      </c>
      <c r="V68" s="21">
        <v>4</v>
      </c>
      <c r="W68" s="21">
        <v>1</v>
      </c>
      <c r="X68" s="21">
        <v>0</v>
      </c>
      <c r="Y68" s="21">
        <v>0</v>
      </c>
      <c r="Z68" s="20">
        <v>0</v>
      </c>
      <c r="AB68" s="19">
        <v>1</v>
      </c>
      <c r="AC68" s="20" t="s">
        <v>30</v>
      </c>
      <c r="AD68" s="21">
        <v>374</v>
      </c>
      <c r="AE68" s="21">
        <v>202</v>
      </c>
      <c r="AF68" s="21">
        <v>71</v>
      </c>
      <c r="AG68" s="22">
        <f>AF68/AD68</f>
        <v>0.18983957219251338</v>
      </c>
      <c r="AH68" s="22">
        <f>AF68/AE68</f>
        <v>0.35148514851485146</v>
      </c>
      <c r="AI68" s="21">
        <v>52</v>
      </c>
      <c r="AJ68" s="21">
        <v>5</v>
      </c>
      <c r="AK68" s="21">
        <v>11</v>
      </c>
      <c r="AL68" s="21">
        <v>3</v>
      </c>
      <c r="AM68" s="20">
        <v>0</v>
      </c>
    </row>
    <row r="69" spans="2:39" x14ac:dyDescent="0.2">
      <c r="B69" s="19">
        <v>2</v>
      </c>
      <c r="C69" s="20" t="s">
        <v>31</v>
      </c>
      <c r="D69" s="21">
        <v>815</v>
      </c>
      <c r="E69" s="21">
        <v>309</v>
      </c>
      <c r="F69" s="21">
        <v>87</v>
      </c>
      <c r="G69" s="22">
        <f>F69/D69</f>
        <v>0.10674846625766871</v>
      </c>
      <c r="H69" s="22">
        <f>F69/E69</f>
        <v>0.28155339805825241</v>
      </c>
      <c r="I69" s="21">
        <v>64</v>
      </c>
      <c r="J69" s="21">
        <v>3</v>
      </c>
      <c r="K69" s="21">
        <v>17</v>
      </c>
      <c r="L69" s="21">
        <v>3</v>
      </c>
      <c r="M69" s="20">
        <v>0</v>
      </c>
      <c r="O69" s="19">
        <v>2</v>
      </c>
      <c r="P69" s="20" t="s">
        <v>31</v>
      </c>
      <c r="Q69" s="21">
        <v>441</v>
      </c>
      <c r="R69" s="21">
        <v>88</v>
      </c>
      <c r="S69" s="21">
        <v>6</v>
      </c>
      <c r="T69" s="22">
        <f>S69/Q69</f>
        <v>1.3605442176870748E-2</v>
      </c>
      <c r="U69" s="22">
        <f>S69/R69</f>
        <v>6.8181818181818177E-2</v>
      </c>
      <c r="V69" s="21">
        <v>4</v>
      </c>
      <c r="W69" s="21">
        <v>1</v>
      </c>
      <c r="X69" s="21">
        <v>1</v>
      </c>
      <c r="Y69" s="21">
        <v>0</v>
      </c>
      <c r="Z69" s="20">
        <v>0</v>
      </c>
      <c r="AB69" s="19">
        <v>2</v>
      </c>
      <c r="AC69" s="20" t="s">
        <v>31</v>
      </c>
      <c r="AD69" s="21">
        <v>374</v>
      </c>
      <c r="AE69" s="21">
        <v>221</v>
      </c>
      <c r="AF69" s="21">
        <v>81</v>
      </c>
      <c r="AG69" s="22">
        <f>AF69/AD69</f>
        <v>0.21657754010695188</v>
      </c>
      <c r="AH69" s="22">
        <f>AF69/AE69</f>
        <v>0.36651583710407237</v>
      </c>
      <c r="AI69" s="21">
        <v>60</v>
      </c>
      <c r="AJ69" s="21">
        <v>2</v>
      </c>
      <c r="AK69" s="21">
        <v>16</v>
      </c>
      <c r="AL69" s="21">
        <v>3</v>
      </c>
      <c r="AM69" s="20">
        <v>0</v>
      </c>
    </row>
    <row r="70" spans="2:39" x14ac:dyDescent="0.2">
      <c r="B70" s="19">
        <v>3</v>
      </c>
      <c r="C70" s="20" t="s">
        <v>32</v>
      </c>
      <c r="D70" s="21">
        <v>815</v>
      </c>
      <c r="E70" s="21">
        <v>482</v>
      </c>
      <c r="F70" s="21">
        <v>121</v>
      </c>
      <c r="G70" s="22">
        <f>F70/D70</f>
        <v>0.14846625766871166</v>
      </c>
      <c r="H70" s="22">
        <f>F70/E70</f>
        <v>0.25103734439834025</v>
      </c>
      <c r="I70" s="21">
        <v>87</v>
      </c>
      <c r="J70" s="21">
        <v>7</v>
      </c>
      <c r="K70" s="21">
        <v>26</v>
      </c>
      <c r="L70" s="21">
        <v>1</v>
      </c>
      <c r="M70" s="20">
        <v>0</v>
      </c>
      <c r="O70" s="19">
        <v>3</v>
      </c>
      <c r="P70" s="20" t="s">
        <v>32</v>
      </c>
      <c r="Q70" s="21">
        <v>441</v>
      </c>
      <c r="R70" s="21">
        <v>169</v>
      </c>
      <c r="S70" s="21">
        <v>12</v>
      </c>
      <c r="T70" s="22">
        <f>S70/Q70</f>
        <v>2.7210884353741496E-2</v>
      </c>
      <c r="U70" s="22">
        <f>S70/R70</f>
        <v>7.1005917159763315E-2</v>
      </c>
      <c r="V70" s="21">
        <v>7</v>
      </c>
      <c r="W70" s="21">
        <v>2</v>
      </c>
      <c r="X70" s="21">
        <v>2</v>
      </c>
      <c r="Y70" s="21">
        <v>1</v>
      </c>
      <c r="Z70" s="20">
        <v>0</v>
      </c>
      <c r="AB70" s="19">
        <v>3</v>
      </c>
      <c r="AC70" s="20" t="s">
        <v>32</v>
      </c>
      <c r="AD70" s="21">
        <v>374</v>
      </c>
      <c r="AE70" s="21">
        <v>313</v>
      </c>
      <c r="AF70" s="21">
        <v>109</v>
      </c>
      <c r="AG70" s="22">
        <f>AF70/AD70</f>
        <v>0.29144385026737968</v>
      </c>
      <c r="AH70" s="22">
        <f>AF70/AE70</f>
        <v>0.34824281150159747</v>
      </c>
      <c r="AI70" s="21">
        <v>80</v>
      </c>
      <c r="AJ70" s="21">
        <v>5</v>
      </c>
      <c r="AK70" s="21">
        <v>24</v>
      </c>
      <c r="AL70" s="21">
        <v>0</v>
      </c>
      <c r="AM70" s="20">
        <v>0</v>
      </c>
    </row>
    <row r="71" spans="2:39" x14ac:dyDescent="0.2">
      <c r="B71" s="23">
        <v>4</v>
      </c>
      <c r="C71" s="17" t="s">
        <v>33</v>
      </c>
      <c r="D71" s="16">
        <v>815</v>
      </c>
      <c r="E71" s="16">
        <v>747</v>
      </c>
      <c r="F71" s="16">
        <v>153</v>
      </c>
      <c r="G71" s="24">
        <f>F71/D71</f>
        <v>0.18773006134969325</v>
      </c>
      <c r="H71" s="24">
        <f>F71/E71</f>
        <v>0.20481927710843373</v>
      </c>
      <c r="I71" s="16">
        <v>114</v>
      </c>
      <c r="J71" s="16">
        <v>6</v>
      </c>
      <c r="K71" s="16">
        <v>32</v>
      </c>
      <c r="L71" s="16">
        <v>1</v>
      </c>
      <c r="M71" s="17">
        <v>0</v>
      </c>
      <c r="O71" s="23">
        <v>4</v>
      </c>
      <c r="P71" s="17" t="s">
        <v>33</v>
      </c>
      <c r="Q71" s="16">
        <v>441</v>
      </c>
      <c r="R71" s="16">
        <v>407</v>
      </c>
      <c r="S71" s="16">
        <v>18</v>
      </c>
      <c r="T71" s="24">
        <f>S71/Q71</f>
        <v>4.0816326530612242E-2</v>
      </c>
      <c r="U71" s="24">
        <f>S71/R71</f>
        <v>4.4226044226044224E-2</v>
      </c>
      <c r="V71" s="16">
        <v>12</v>
      </c>
      <c r="W71" s="16">
        <v>2</v>
      </c>
      <c r="X71" s="16">
        <v>3</v>
      </c>
      <c r="Y71" s="16">
        <v>1</v>
      </c>
      <c r="Z71" s="17">
        <v>0</v>
      </c>
      <c r="AB71" s="23">
        <v>4</v>
      </c>
      <c r="AC71" s="17" t="s">
        <v>33</v>
      </c>
      <c r="AD71" s="16">
        <v>374</v>
      </c>
      <c r="AE71" s="16">
        <v>340</v>
      </c>
      <c r="AF71" s="16">
        <v>135</v>
      </c>
      <c r="AG71" s="24">
        <f>AF71/AD71</f>
        <v>0.36096256684491979</v>
      </c>
      <c r="AH71" s="24">
        <f>AF71/AE71</f>
        <v>0.39705882352941174</v>
      </c>
      <c r="AI71" s="16">
        <v>102</v>
      </c>
      <c r="AJ71" s="16">
        <v>4</v>
      </c>
      <c r="AK71" s="16">
        <v>29</v>
      </c>
      <c r="AL71" s="16">
        <v>0</v>
      </c>
      <c r="AM71" s="17">
        <v>0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BM71"/>
  <sheetViews>
    <sheetView workbookViewId="0">
      <selection activeCell="Z26" sqref="Q23:Z26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1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72</v>
      </c>
      <c r="I2" s="2"/>
      <c r="J2" s="2"/>
      <c r="K2" s="2"/>
      <c r="L2" s="2"/>
      <c r="M2" s="4"/>
      <c r="O2" s="1" t="s">
        <v>16</v>
      </c>
      <c r="P2" s="2"/>
      <c r="Q2" s="2"/>
      <c r="R2" s="2"/>
      <c r="S2" s="2"/>
      <c r="T2" s="2"/>
      <c r="U2" s="3" t="str">
        <f>$H$2</f>
        <v>Scenario Int-14</v>
      </c>
      <c r="V2" s="2"/>
      <c r="W2" s="2"/>
      <c r="X2" s="2"/>
      <c r="Y2" s="2"/>
      <c r="Z2" s="4"/>
      <c r="AB2" s="1" t="s">
        <v>17</v>
      </c>
      <c r="AC2" s="2"/>
      <c r="AD2" s="2"/>
      <c r="AE2" s="2"/>
      <c r="AF2" s="2"/>
      <c r="AG2" s="2"/>
      <c r="AH2" s="3" t="str">
        <f>$H$2</f>
        <v>Scenario Int-14</v>
      </c>
      <c r="AI2" s="2"/>
      <c r="AJ2" s="2"/>
      <c r="AK2" s="2"/>
      <c r="AL2" s="2"/>
      <c r="AM2" s="4"/>
      <c r="AO2" s="1" t="s">
        <v>18</v>
      </c>
      <c r="AP2" s="2"/>
      <c r="AQ2" s="2"/>
      <c r="AR2" s="2"/>
      <c r="AS2" s="2"/>
      <c r="AT2" s="2"/>
      <c r="AU2" s="3" t="str">
        <f>$H$2</f>
        <v>Scenario Int-14</v>
      </c>
      <c r="AV2" s="2"/>
      <c r="AW2" s="2"/>
      <c r="AX2" s="2"/>
      <c r="AY2" s="2"/>
      <c r="AZ2" s="4"/>
      <c r="BB2" s="1" t="s">
        <v>19</v>
      </c>
      <c r="BC2" s="2"/>
      <c r="BD2" s="2"/>
      <c r="BE2" s="2"/>
      <c r="BF2" s="2"/>
      <c r="BG2" s="2"/>
      <c r="BH2" s="3" t="str">
        <f>$H$2</f>
        <v>Scenario Int-14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23" t="s">
        <v>4</v>
      </c>
      <c r="J3" s="123"/>
      <c r="K3" s="123"/>
      <c r="L3" s="123"/>
      <c r="M3" s="124"/>
      <c r="N3" s="6"/>
      <c r="O3" s="10"/>
      <c r="P3" s="6"/>
      <c r="Q3" s="6"/>
      <c r="R3" s="6"/>
      <c r="S3" s="6"/>
      <c r="T3" s="6"/>
      <c r="U3" s="6"/>
      <c r="V3" s="125" t="s">
        <v>4</v>
      </c>
      <c r="W3" s="125"/>
      <c r="X3" s="125"/>
      <c r="Y3" s="125"/>
      <c r="Z3" s="126"/>
      <c r="AB3" s="10"/>
      <c r="AC3" s="6"/>
      <c r="AD3" s="6"/>
      <c r="AE3" s="6"/>
      <c r="AF3" s="6"/>
      <c r="AG3" s="6"/>
      <c r="AH3" s="6"/>
      <c r="AI3" s="125" t="s">
        <v>4</v>
      </c>
      <c r="AJ3" s="125"/>
      <c r="AK3" s="125"/>
      <c r="AL3" s="125"/>
      <c r="AM3" s="126"/>
      <c r="AO3" s="10"/>
      <c r="AP3" s="6"/>
      <c r="AQ3" s="6"/>
      <c r="AR3" s="6"/>
      <c r="AS3" s="6"/>
      <c r="AT3" s="6"/>
      <c r="AU3" s="6"/>
      <c r="AV3" s="125" t="s">
        <v>4</v>
      </c>
      <c r="AW3" s="125"/>
      <c r="AX3" s="125"/>
      <c r="AY3" s="125"/>
      <c r="AZ3" s="126"/>
      <c r="BB3" s="10"/>
      <c r="BC3" s="6"/>
      <c r="BD3" s="6"/>
      <c r="BE3" s="6"/>
      <c r="BF3" s="6"/>
      <c r="BG3" s="6"/>
      <c r="BH3" s="6"/>
      <c r="BI3" s="125" t="s">
        <v>4</v>
      </c>
      <c r="BJ3" s="125"/>
      <c r="BK3" s="125"/>
      <c r="BL3" s="125"/>
      <c r="BM3" s="126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41</v>
      </c>
      <c r="K4" s="21" t="s">
        <v>3</v>
      </c>
      <c r="L4" s="21" t="s">
        <v>41</v>
      </c>
      <c r="M4" s="20" t="s">
        <v>43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41</v>
      </c>
      <c r="X4" s="15" t="s">
        <v>3</v>
      </c>
      <c r="Y4" s="15" t="s">
        <v>41</v>
      </c>
      <c r="Z4" s="14" t="s">
        <v>43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41</v>
      </c>
      <c r="AK4" s="15" t="s">
        <v>3</v>
      </c>
      <c r="AL4" s="15" t="s">
        <v>41</v>
      </c>
      <c r="AM4" s="14" t="s">
        <v>43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41</v>
      </c>
      <c r="AX4" s="15" t="s">
        <v>3</v>
      </c>
      <c r="AY4" s="15" t="s">
        <v>41</v>
      </c>
      <c r="AZ4" s="14" t="s">
        <v>43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41</v>
      </c>
      <c r="BK4" s="21" t="s">
        <v>3</v>
      </c>
      <c r="BL4" s="21" t="s">
        <v>41</v>
      </c>
      <c r="BM4" s="20" t="s">
        <v>43</v>
      </c>
    </row>
    <row r="5" spans="1:65" x14ac:dyDescent="0.2">
      <c r="A5" s="7"/>
      <c r="B5" s="19"/>
      <c r="C5" s="21"/>
      <c r="D5" s="29" t="s">
        <v>14</v>
      </c>
      <c r="E5" s="29" t="s">
        <v>10</v>
      </c>
      <c r="F5" s="29" t="s">
        <v>10</v>
      </c>
      <c r="G5" s="29" t="s">
        <v>12</v>
      </c>
      <c r="H5" s="29" t="s">
        <v>62</v>
      </c>
      <c r="I5" s="21" t="s">
        <v>40</v>
      </c>
      <c r="J5" s="21" t="s">
        <v>42</v>
      </c>
      <c r="K5" s="21" t="s">
        <v>40</v>
      </c>
      <c r="L5" s="21" t="s">
        <v>40</v>
      </c>
      <c r="M5" s="20" t="s">
        <v>40</v>
      </c>
      <c r="N5" s="7"/>
      <c r="O5" s="19"/>
      <c r="P5" s="21"/>
      <c r="Q5" s="29" t="s">
        <v>14</v>
      </c>
      <c r="R5" s="29" t="s">
        <v>10</v>
      </c>
      <c r="S5" s="29" t="s">
        <v>10</v>
      </c>
      <c r="T5" s="29" t="s">
        <v>12</v>
      </c>
      <c r="U5" s="29" t="s">
        <v>62</v>
      </c>
      <c r="V5" s="21" t="s">
        <v>40</v>
      </c>
      <c r="W5" s="21" t="s">
        <v>42</v>
      </c>
      <c r="X5" s="21" t="s">
        <v>40</v>
      </c>
      <c r="Y5" s="21" t="s">
        <v>40</v>
      </c>
      <c r="Z5" s="20" t="s">
        <v>40</v>
      </c>
      <c r="AA5" s="7"/>
      <c r="AB5" s="19"/>
      <c r="AC5" s="21"/>
      <c r="AD5" s="29" t="s">
        <v>14</v>
      </c>
      <c r="AE5" s="29" t="s">
        <v>10</v>
      </c>
      <c r="AF5" s="29" t="s">
        <v>10</v>
      </c>
      <c r="AG5" s="29" t="s">
        <v>12</v>
      </c>
      <c r="AH5" s="29" t="s">
        <v>62</v>
      </c>
      <c r="AI5" s="21" t="s">
        <v>40</v>
      </c>
      <c r="AJ5" s="21" t="s">
        <v>42</v>
      </c>
      <c r="AK5" s="21" t="s">
        <v>40</v>
      </c>
      <c r="AL5" s="21" t="s">
        <v>40</v>
      </c>
      <c r="AM5" s="20" t="s">
        <v>40</v>
      </c>
      <c r="AO5" s="19"/>
      <c r="AP5" s="21"/>
      <c r="AQ5" s="29" t="s">
        <v>14</v>
      </c>
      <c r="AR5" s="29" t="s">
        <v>10</v>
      </c>
      <c r="AS5" s="29" t="s">
        <v>10</v>
      </c>
      <c r="AT5" s="29" t="s">
        <v>12</v>
      </c>
      <c r="AU5" s="29" t="s">
        <v>62</v>
      </c>
      <c r="AV5" s="21" t="s">
        <v>40</v>
      </c>
      <c r="AW5" s="21" t="s">
        <v>42</v>
      </c>
      <c r="AX5" s="21" t="s">
        <v>40</v>
      </c>
      <c r="AY5" s="21" t="s">
        <v>40</v>
      </c>
      <c r="AZ5" s="20" t="s">
        <v>40</v>
      </c>
      <c r="BA5" s="7"/>
      <c r="BB5" s="19"/>
      <c r="BC5" s="21"/>
      <c r="BD5" s="29" t="s">
        <v>14</v>
      </c>
      <c r="BE5" s="29" t="s">
        <v>10</v>
      </c>
      <c r="BF5" s="29" t="s">
        <v>10</v>
      </c>
      <c r="BG5" s="29" t="s">
        <v>12</v>
      </c>
      <c r="BH5" s="29" t="s">
        <v>62</v>
      </c>
      <c r="BI5" s="21" t="s">
        <v>40</v>
      </c>
      <c r="BJ5" s="21" t="s">
        <v>42</v>
      </c>
      <c r="BK5" s="21" t="s">
        <v>40</v>
      </c>
      <c r="BL5" s="21" t="s">
        <v>40</v>
      </c>
      <c r="BM5" s="20" t="s">
        <v>40</v>
      </c>
    </row>
    <row r="6" spans="1:65" x14ac:dyDescent="0.2">
      <c r="A6" s="7"/>
      <c r="B6" s="8" t="s">
        <v>1</v>
      </c>
      <c r="C6" s="11" t="s">
        <v>2</v>
      </c>
      <c r="D6" s="11" t="s">
        <v>15</v>
      </c>
      <c r="E6" s="11" t="s">
        <v>63</v>
      </c>
      <c r="F6" s="11" t="s">
        <v>11</v>
      </c>
      <c r="G6" s="12" t="s">
        <v>11</v>
      </c>
      <c r="H6" s="12" t="s">
        <v>13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15</v>
      </c>
      <c r="R6" s="11" t="s">
        <v>63</v>
      </c>
      <c r="S6" s="11" t="s">
        <v>11</v>
      </c>
      <c r="T6" s="12" t="s">
        <v>11</v>
      </c>
      <c r="U6" s="12" t="s">
        <v>13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15</v>
      </c>
      <c r="AE6" s="11" t="s">
        <v>63</v>
      </c>
      <c r="AF6" s="11" t="s">
        <v>11</v>
      </c>
      <c r="AG6" s="12" t="s">
        <v>11</v>
      </c>
      <c r="AH6" s="12" t="s">
        <v>13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15</v>
      </c>
      <c r="AR6" s="11" t="s">
        <v>63</v>
      </c>
      <c r="AS6" s="11" t="s">
        <v>11</v>
      </c>
      <c r="AT6" s="12" t="s">
        <v>11</v>
      </c>
      <c r="AU6" s="12" t="s">
        <v>13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15</v>
      </c>
      <c r="BE6" s="11" t="s">
        <v>63</v>
      </c>
      <c r="BF6" s="11" t="s">
        <v>11</v>
      </c>
      <c r="BG6" s="12" t="s">
        <v>11</v>
      </c>
      <c r="BH6" s="12" t="s">
        <v>13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30</v>
      </c>
      <c r="D8" s="21">
        <v>10000</v>
      </c>
      <c r="E8" s="21">
        <v>2963</v>
      </c>
      <c r="F8" s="21">
        <v>630</v>
      </c>
      <c r="G8" s="22">
        <f>F8/D8</f>
        <v>6.3E-2</v>
      </c>
      <c r="H8" s="22">
        <f>F8/E8</f>
        <v>0.21262234222072224</v>
      </c>
      <c r="I8" s="21">
        <v>470</v>
      </c>
      <c r="J8" s="21">
        <v>61</v>
      </c>
      <c r="K8" s="21">
        <v>76</v>
      </c>
      <c r="L8" s="21">
        <v>15</v>
      </c>
      <c r="M8" s="20">
        <v>8</v>
      </c>
      <c r="N8" s="7"/>
      <c r="O8" s="19">
        <v>1</v>
      </c>
      <c r="P8" s="20" t="s">
        <v>30</v>
      </c>
      <c r="Q8" s="21">
        <v>7241</v>
      </c>
      <c r="R8" s="21">
        <v>2570</v>
      </c>
      <c r="S8" s="21">
        <v>571</v>
      </c>
      <c r="T8" s="22">
        <f>S8/Q8</f>
        <v>7.8856511531556414E-2</v>
      </c>
      <c r="U8" s="22">
        <f>S8/R8</f>
        <v>0.22217898832684824</v>
      </c>
      <c r="V8" s="21">
        <v>444</v>
      </c>
      <c r="W8" s="21">
        <v>32</v>
      </c>
      <c r="X8" s="21">
        <v>72</v>
      </c>
      <c r="Y8" s="21">
        <v>15</v>
      </c>
      <c r="Z8" s="20">
        <v>8</v>
      </c>
      <c r="AA8" s="7"/>
      <c r="AB8" s="19">
        <v>1</v>
      </c>
      <c r="AC8" s="20" t="s">
        <v>30</v>
      </c>
      <c r="AD8" s="21">
        <v>2476</v>
      </c>
      <c r="AE8" s="21">
        <v>311</v>
      </c>
      <c r="AF8" s="21">
        <v>59</v>
      </c>
      <c r="AG8" s="22">
        <f>AF8/AD8</f>
        <v>2.3828756058158321E-2</v>
      </c>
      <c r="AH8" s="22">
        <f>AF8/AE8</f>
        <v>0.18971061093247588</v>
      </c>
      <c r="AI8" s="21">
        <v>26</v>
      </c>
      <c r="AJ8" s="21">
        <v>29</v>
      </c>
      <c r="AK8" s="21">
        <v>4</v>
      </c>
      <c r="AL8" s="21">
        <v>0</v>
      </c>
      <c r="AM8" s="20">
        <v>0</v>
      </c>
      <c r="AO8" s="19">
        <v>1</v>
      </c>
      <c r="AP8" s="20" t="s">
        <v>30</v>
      </c>
      <c r="AQ8" s="21">
        <v>211</v>
      </c>
      <c r="AR8" s="21">
        <v>74</v>
      </c>
      <c r="AS8" s="21">
        <v>0</v>
      </c>
      <c r="AT8" s="22">
        <f>AS8/AQ8</f>
        <v>0</v>
      </c>
      <c r="AU8" s="22">
        <f>AS8/AR8</f>
        <v>0</v>
      </c>
      <c r="AV8" s="21">
        <v>0</v>
      </c>
      <c r="AW8" s="21">
        <v>0</v>
      </c>
      <c r="AX8" s="21">
        <v>0</v>
      </c>
      <c r="AY8" s="21">
        <v>0</v>
      </c>
      <c r="AZ8" s="20">
        <v>0</v>
      </c>
      <c r="BA8" s="7"/>
      <c r="BB8" s="19">
        <v>1</v>
      </c>
      <c r="BC8" s="20" t="s">
        <v>30</v>
      </c>
      <c r="BD8" s="21">
        <v>72</v>
      </c>
      <c r="BE8" s="21">
        <v>8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31</v>
      </c>
      <c r="D9" s="21">
        <v>10000</v>
      </c>
      <c r="E9" s="21">
        <v>3643</v>
      </c>
      <c r="F9" s="21">
        <v>835</v>
      </c>
      <c r="G9" s="22">
        <f>F9/D9</f>
        <v>8.3500000000000005E-2</v>
      </c>
      <c r="H9" s="22">
        <f>F9/E9</f>
        <v>0.22920669777655778</v>
      </c>
      <c r="I9" s="21">
        <v>626</v>
      </c>
      <c r="J9" s="21">
        <v>88</v>
      </c>
      <c r="K9" s="21">
        <v>98</v>
      </c>
      <c r="L9" s="21">
        <v>16</v>
      </c>
      <c r="M9" s="20">
        <v>7</v>
      </c>
      <c r="N9" s="7"/>
      <c r="O9" s="19">
        <v>2</v>
      </c>
      <c r="P9" s="20" t="s">
        <v>31</v>
      </c>
      <c r="Q9" s="21">
        <v>7241</v>
      </c>
      <c r="R9" s="21">
        <v>2935</v>
      </c>
      <c r="S9" s="21">
        <v>711</v>
      </c>
      <c r="T9" s="22">
        <f>S9/Q9</f>
        <v>9.8190857616351337E-2</v>
      </c>
      <c r="U9" s="22">
        <f>S9/R9</f>
        <v>0.24224872231686542</v>
      </c>
      <c r="V9" s="21">
        <v>566</v>
      </c>
      <c r="W9" s="21">
        <v>33</v>
      </c>
      <c r="X9" s="21">
        <v>92</v>
      </c>
      <c r="Y9" s="21">
        <v>13</v>
      </c>
      <c r="Z9" s="20">
        <v>7</v>
      </c>
      <c r="AA9" s="7"/>
      <c r="AB9" s="19">
        <v>2</v>
      </c>
      <c r="AC9" s="20" t="s">
        <v>31</v>
      </c>
      <c r="AD9" s="21">
        <v>2476</v>
      </c>
      <c r="AE9" s="21">
        <v>612</v>
      </c>
      <c r="AF9" s="21">
        <v>124</v>
      </c>
      <c r="AG9" s="22">
        <f>AF9/AD9</f>
        <v>5.0080775444264945E-2</v>
      </c>
      <c r="AH9" s="22">
        <f>AF9/AE9</f>
        <v>0.20261437908496732</v>
      </c>
      <c r="AI9" s="21">
        <v>60</v>
      </c>
      <c r="AJ9" s="21">
        <v>55</v>
      </c>
      <c r="AK9" s="21">
        <v>6</v>
      </c>
      <c r="AL9" s="21">
        <v>3</v>
      </c>
      <c r="AM9" s="20">
        <v>0</v>
      </c>
      <c r="AO9" s="19">
        <v>2</v>
      </c>
      <c r="AP9" s="20" t="s">
        <v>31</v>
      </c>
      <c r="AQ9" s="21">
        <v>211</v>
      </c>
      <c r="AR9" s="21">
        <v>80</v>
      </c>
      <c r="AS9" s="21">
        <v>0</v>
      </c>
      <c r="AT9" s="22">
        <f>AS9/AQ9</f>
        <v>0</v>
      </c>
      <c r="AU9" s="22">
        <f>AS9/AR9</f>
        <v>0</v>
      </c>
      <c r="AV9" s="21">
        <v>0</v>
      </c>
      <c r="AW9" s="21">
        <v>0</v>
      </c>
      <c r="AX9" s="21">
        <v>0</v>
      </c>
      <c r="AY9" s="21">
        <v>0</v>
      </c>
      <c r="AZ9" s="20">
        <v>0</v>
      </c>
      <c r="BA9" s="7"/>
      <c r="BB9" s="19">
        <v>2</v>
      </c>
      <c r="BC9" s="20" t="s">
        <v>31</v>
      </c>
      <c r="BD9" s="21">
        <v>72</v>
      </c>
      <c r="BE9" s="21">
        <v>16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32</v>
      </c>
      <c r="D10" s="21">
        <v>10000</v>
      </c>
      <c r="E10" s="21">
        <v>5818</v>
      </c>
      <c r="F10" s="21">
        <v>1202</v>
      </c>
      <c r="G10" s="22">
        <f>F10/D10</f>
        <v>0.1202</v>
      </c>
      <c r="H10" s="22">
        <f>F10/E10</f>
        <v>0.20660020625644551</v>
      </c>
      <c r="I10" s="21">
        <v>952</v>
      </c>
      <c r="J10" s="21">
        <v>85</v>
      </c>
      <c r="K10" s="21">
        <v>131</v>
      </c>
      <c r="L10" s="21">
        <v>30</v>
      </c>
      <c r="M10" s="20">
        <v>4</v>
      </c>
      <c r="N10" s="7"/>
      <c r="O10" s="19">
        <v>3</v>
      </c>
      <c r="P10" s="20" t="s">
        <v>32</v>
      </c>
      <c r="Q10" s="21">
        <v>7241</v>
      </c>
      <c r="R10" s="21">
        <v>4415</v>
      </c>
      <c r="S10" s="21">
        <v>1000</v>
      </c>
      <c r="T10" s="22">
        <f>S10/Q10</f>
        <v>0.13810247203424941</v>
      </c>
      <c r="U10" s="22">
        <f>S10/R10</f>
        <v>0.22650056625141562</v>
      </c>
      <c r="V10" s="21">
        <v>817</v>
      </c>
      <c r="W10" s="21">
        <v>35</v>
      </c>
      <c r="X10" s="21">
        <v>123</v>
      </c>
      <c r="Y10" s="21">
        <v>21</v>
      </c>
      <c r="Z10" s="20">
        <v>4</v>
      </c>
      <c r="AA10" s="7"/>
      <c r="AB10" s="19">
        <v>3</v>
      </c>
      <c r="AC10" s="20" t="s">
        <v>32</v>
      </c>
      <c r="AD10" s="21">
        <v>2476</v>
      </c>
      <c r="AE10" s="21">
        <v>1247</v>
      </c>
      <c r="AF10" s="21">
        <v>202</v>
      </c>
      <c r="AG10" s="22">
        <f>AF10/AD10</f>
        <v>8.1583198707592897E-2</v>
      </c>
      <c r="AH10" s="22">
        <f>AF10/AE10</f>
        <v>0.1619887730553328</v>
      </c>
      <c r="AI10" s="21">
        <v>135</v>
      </c>
      <c r="AJ10" s="21">
        <v>50</v>
      </c>
      <c r="AK10" s="21">
        <v>8</v>
      </c>
      <c r="AL10" s="21">
        <v>9</v>
      </c>
      <c r="AM10" s="20">
        <v>0</v>
      </c>
      <c r="AO10" s="19">
        <v>3</v>
      </c>
      <c r="AP10" s="20" t="s">
        <v>32</v>
      </c>
      <c r="AQ10" s="21">
        <v>211</v>
      </c>
      <c r="AR10" s="21">
        <v>121</v>
      </c>
      <c r="AS10" s="21">
        <v>0</v>
      </c>
      <c r="AT10" s="22">
        <f>AS10/AQ10</f>
        <v>0</v>
      </c>
      <c r="AU10" s="22">
        <f>AS10/AR10</f>
        <v>0</v>
      </c>
      <c r="AV10" s="21">
        <v>0</v>
      </c>
      <c r="AW10" s="21">
        <v>0</v>
      </c>
      <c r="AX10" s="21">
        <v>0</v>
      </c>
      <c r="AY10" s="21">
        <v>0</v>
      </c>
      <c r="AZ10" s="20">
        <v>0</v>
      </c>
      <c r="BA10" s="7"/>
      <c r="BB10" s="19">
        <v>3</v>
      </c>
      <c r="BC10" s="20" t="s">
        <v>32</v>
      </c>
      <c r="BD10" s="21">
        <v>72</v>
      </c>
      <c r="BE10" s="21">
        <v>35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33</v>
      </c>
      <c r="D11" s="16">
        <v>10000</v>
      </c>
      <c r="E11" s="16">
        <v>8755</v>
      </c>
      <c r="F11" s="16">
        <v>1529</v>
      </c>
      <c r="G11" s="24">
        <f>F11/D11</f>
        <v>0.15290000000000001</v>
      </c>
      <c r="H11" s="24">
        <f>F11/E11</f>
        <v>0.17464306110793831</v>
      </c>
      <c r="I11" s="16">
        <v>1234</v>
      </c>
      <c r="J11" s="16">
        <v>96</v>
      </c>
      <c r="K11" s="16">
        <v>167</v>
      </c>
      <c r="L11" s="16">
        <v>29</v>
      </c>
      <c r="M11" s="17">
        <v>3</v>
      </c>
      <c r="N11" s="7"/>
      <c r="O11" s="23">
        <v>4</v>
      </c>
      <c r="P11" s="17" t="s">
        <v>33</v>
      </c>
      <c r="Q11" s="16">
        <v>7241</v>
      </c>
      <c r="R11" s="16">
        <v>6861</v>
      </c>
      <c r="S11" s="16">
        <v>1195</v>
      </c>
      <c r="T11" s="24">
        <f>S11/Q11</f>
        <v>0.16503245408092804</v>
      </c>
      <c r="U11" s="24">
        <f>S11/R11</f>
        <v>0.17417286109896515</v>
      </c>
      <c r="V11" s="16">
        <v>976</v>
      </c>
      <c r="W11" s="16">
        <v>39</v>
      </c>
      <c r="X11" s="16">
        <v>159</v>
      </c>
      <c r="Y11" s="16">
        <v>18</v>
      </c>
      <c r="Z11" s="17">
        <v>3</v>
      </c>
      <c r="AA11" s="7"/>
      <c r="AB11" s="23">
        <v>4</v>
      </c>
      <c r="AC11" s="17" t="s">
        <v>33</v>
      </c>
      <c r="AD11" s="16">
        <v>2476</v>
      </c>
      <c r="AE11" s="16">
        <v>1641</v>
      </c>
      <c r="AF11" s="16">
        <v>334</v>
      </c>
      <c r="AG11" s="24">
        <f>AF11/AD11</f>
        <v>0.13489499192245558</v>
      </c>
      <c r="AH11" s="24">
        <f>AF11/AE11</f>
        <v>0.20353443022547227</v>
      </c>
      <c r="AI11" s="16">
        <v>258</v>
      </c>
      <c r="AJ11" s="16">
        <v>57</v>
      </c>
      <c r="AK11" s="16">
        <v>8</v>
      </c>
      <c r="AL11" s="16">
        <v>11</v>
      </c>
      <c r="AM11" s="17">
        <v>0</v>
      </c>
      <c r="AO11" s="23">
        <v>4</v>
      </c>
      <c r="AP11" s="17" t="s">
        <v>33</v>
      </c>
      <c r="AQ11" s="16">
        <v>211</v>
      </c>
      <c r="AR11" s="16">
        <v>199</v>
      </c>
      <c r="AS11" s="16">
        <v>0</v>
      </c>
      <c r="AT11" s="24">
        <f>AS11/AQ11</f>
        <v>0</v>
      </c>
      <c r="AU11" s="24">
        <f>AS11/AR11</f>
        <v>0</v>
      </c>
      <c r="AV11" s="16">
        <v>0</v>
      </c>
      <c r="AW11" s="16">
        <v>0</v>
      </c>
      <c r="AX11" s="16">
        <v>0</v>
      </c>
      <c r="AY11" s="16">
        <v>0</v>
      </c>
      <c r="AZ11" s="17">
        <v>0</v>
      </c>
      <c r="BA11" s="7"/>
      <c r="BB11" s="23">
        <v>4</v>
      </c>
      <c r="BC11" s="17" t="s">
        <v>33</v>
      </c>
      <c r="BD11" s="16">
        <v>72</v>
      </c>
      <c r="BE11" s="16">
        <v>54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20</v>
      </c>
      <c r="C17" s="2"/>
      <c r="D17" s="2"/>
      <c r="E17" s="2"/>
      <c r="F17" s="2"/>
      <c r="G17" s="2"/>
      <c r="H17" s="3" t="str">
        <f>$H$2</f>
        <v>Scenario Int-14</v>
      </c>
      <c r="I17" s="2"/>
      <c r="J17" s="2"/>
      <c r="K17" s="2"/>
      <c r="L17" s="2"/>
      <c r="M17" s="4"/>
      <c r="O17" s="1" t="s">
        <v>21</v>
      </c>
      <c r="P17" s="2"/>
      <c r="Q17" s="2"/>
      <c r="R17" s="2"/>
      <c r="S17" s="2"/>
      <c r="T17" s="2"/>
      <c r="U17" s="3" t="str">
        <f>$H$2</f>
        <v>Scenario Int-14</v>
      </c>
      <c r="V17" s="2"/>
      <c r="W17" s="2"/>
      <c r="X17" s="2"/>
      <c r="Y17" s="2"/>
      <c r="Z17" s="4"/>
      <c r="AB17" s="1" t="s">
        <v>27</v>
      </c>
      <c r="AC17" s="2"/>
      <c r="AD17" s="2"/>
      <c r="AE17" s="2"/>
      <c r="AF17" s="2"/>
      <c r="AG17" s="2"/>
      <c r="AH17" s="3" t="str">
        <f>$H$2</f>
        <v>Scenario Int-14</v>
      </c>
      <c r="AI17" s="2"/>
      <c r="AJ17" s="2"/>
      <c r="AK17" s="2"/>
      <c r="AL17" s="2"/>
      <c r="AM17" s="4"/>
      <c r="AO17" s="1" t="s">
        <v>23</v>
      </c>
      <c r="AP17" s="2"/>
      <c r="AQ17" s="2"/>
      <c r="AR17" s="2"/>
      <c r="AS17" s="2"/>
      <c r="AT17" s="2"/>
      <c r="AU17" s="3" t="str">
        <f>$H$2</f>
        <v>Scenario Int-14</v>
      </c>
      <c r="AV17" s="2"/>
      <c r="AW17" s="2"/>
      <c r="AX17" s="2"/>
      <c r="AY17" s="2"/>
      <c r="AZ17" s="4"/>
      <c r="BB17" s="1" t="s">
        <v>28</v>
      </c>
      <c r="BC17" s="2"/>
      <c r="BD17" s="2"/>
      <c r="BE17" s="2"/>
      <c r="BF17" s="2"/>
      <c r="BG17" s="2"/>
      <c r="BH17" s="3" t="str">
        <f>$H$2</f>
        <v>Scenario Int-14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5" t="s">
        <v>4</v>
      </c>
      <c r="J18" s="125"/>
      <c r="K18" s="125"/>
      <c r="L18" s="125"/>
      <c r="M18" s="126"/>
      <c r="N18" s="6"/>
      <c r="O18" s="10"/>
      <c r="P18" s="6"/>
      <c r="Q18" s="6"/>
      <c r="R18" s="6"/>
      <c r="S18" s="6"/>
      <c r="T18" s="6"/>
      <c r="U18" s="6"/>
      <c r="V18" s="125" t="s">
        <v>4</v>
      </c>
      <c r="W18" s="125"/>
      <c r="X18" s="125"/>
      <c r="Y18" s="125"/>
      <c r="Z18" s="126"/>
      <c r="AB18" s="10"/>
      <c r="AC18" s="6"/>
      <c r="AD18" s="6"/>
      <c r="AE18" s="6"/>
      <c r="AF18" s="6"/>
      <c r="AG18" s="6"/>
      <c r="AH18" s="6"/>
      <c r="AI18" s="125" t="s">
        <v>4</v>
      </c>
      <c r="AJ18" s="125"/>
      <c r="AK18" s="125"/>
      <c r="AL18" s="125"/>
      <c r="AM18" s="126"/>
      <c r="AO18" s="10"/>
      <c r="AP18" s="6"/>
      <c r="AQ18" s="6"/>
      <c r="AR18" s="6"/>
      <c r="AS18" s="6"/>
      <c r="AT18" s="6"/>
      <c r="AU18" s="6"/>
      <c r="AV18" s="125" t="s">
        <v>4</v>
      </c>
      <c r="AW18" s="125"/>
      <c r="AX18" s="125"/>
      <c r="AY18" s="125"/>
      <c r="AZ18" s="126"/>
      <c r="BB18" s="10"/>
      <c r="BC18" s="6"/>
      <c r="BD18" s="6"/>
      <c r="BE18" s="6"/>
      <c r="BF18" s="6"/>
      <c r="BG18" s="6"/>
      <c r="BH18" s="6"/>
      <c r="BI18" s="125" t="s">
        <v>4</v>
      </c>
      <c r="BJ18" s="125"/>
      <c r="BK18" s="125"/>
      <c r="BL18" s="125"/>
      <c r="BM18" s="126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41</v>
      </c>
      <c r="K19" s="15" t="s">
        <v>3</v>
      </c>
      <c r="L19" s="15" t="s">
        <v>41</v>
      </c>
      <c r="M19" s="14" t="s">
        <v>43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41</v>
      </c>
      <c r="X19" s="15" t="s">
        <v>3</v>
      </c>
      <c r="Y19" s="15" t="s">
        <v>41</v>
      </c>
      <c r="Z19" s="14" t="s">
        <v>43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41</v>
      </c>
      <c r="AK19" s="15" t="s">
        <v>3</v>
      </c>
      <c r="AL19" s="15" t="s">
        <v>41</v>
      </c>
      <c r="AM19" s="14" t="s">
        <v>43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41</v>
      </c>
      <c r="AX19" s="15" t="s">
        <v>3</v>
      </c>
      <c r="AY19" s="15" t="s">
        <v>41</v>
      </c>
      <c r="AZ19" s="14" t="s">
        <v>43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41</v>
      </c>
      <c r="BK19" s="15" t="s">
        <v>3</v>
      </c>
      <c r="BL19" s="15" t="s">
        <v>41</v>
      </c>
      <c r="BM19" s="14" t="s">
        <v>43</v>
      </c>
    </row>
    <row r="20" spans="1:65" x14ac:dyDescent="0.2">
      <c r="A20" s="7"/>
      <c r="B20" s="19"/>
      <c r="C20" s="21"/>
      <c r="D20" s="29" t="s">
        <v>14</v>
      </c>
      <c r="E20" s="29" t="s">
        <v>10</v>
      </c>
      <c r="F20" s="29" t="s">
        <v>10</v>
      </c>
      <c r="G20" s="29" t="s">
        <v>12</v>
      </c>
      <c r="H20" s="29" t="s">
        <v>62</v>
      </c>
      <c r="I20" s="21" t="s">
        <v>40</v>
      </c>
      <c r="J20" s="21" t="s">
        <v>42</v>
      </c>
      <c r="K20" s="21" t="s">
        <v>40</v>
      </c>
      <c r="L20" s="21" t="s">
        <v>40</v>
      </c>
      <c r="M20" s="20" t="s">
        <v>40</v>
      </c>
      <c r="N20" s="7"/>
      <c r="O20" s="19"/>
      <c r="P20" s="21"/>
      <c r="Q20" s="29" t="s">
        <v>14</v>
      </c>
      <c r="R20" s="29" t="s">
        <v>10</v>
      </c>
      <c r="S20" s="29" t="s">
        <v>10</v>
      </c>
      <c r="T20" s="29" t="s">
        <v>12</v>
      </c>
      <c r="U20" s="29" t="s">
        <v>62</v>
      </c>
      <c r="V20" s="21" t="s">
        <v>40</v>
      </c>
      <c r="W20" s="21" t="s">
        <v>42</v>
      </c>
      <c r="X20" s="21" t="s">
        <v>40</v>
      </c>
      <c r="Y20" s="21" t="s">
        <v>40</v>
      </c>
      <c r="Z20" s="20" t="s">
        <v>40</v>
      </c>
      <c r="AA20" s="7"/>
      <c r="AB20" s="19"/>
      <c r="AC20" s="21"/>
      <c r="AD20" s="29" t="s">
        <v>14</v>
      </c>
      <c r="AE20" s="29" t="s">
        <v>10</v>
      </c>
      <c r="AF20" s="29" t="s">
        <v>10</v>
      </c>
      <c r="AG20" s="29" t="s">
        <v>12</v>
      </c>
      <c r="AH20" s="29" t="s">
        <v>62</v>
      </c>
      <c r="AI20" s="21" t="s">
        <v>40</v>
      </c>
      <c r="AJ20" s="21" t="s">
        <v>42</v>
      </c>
      <c r="AK20" s="21" t="s">
        <v>40</v>
      </c>
      <c r="AL20" s="21" t="s">
        <v>40</v>
      </c>
      <c r="AM20" s="20" t="s">
        <v>40</v>
      </c>
      <c r="AO20" s="19"/>
      <c r="AP20" s="21"/>
      <c r="AQ20" s="29" t="s">
        <v>14</v>
      </c>
      <c r="AR20" s="29" t="s">
        <v>10</v>
      </c>
      <c r="AS20" s="29" t="s">
        <v>10</v>
      </c>
      <c r="AT20" s="29" t="s">
        <v>12</v>
      </c>
      <c r="AU20" s="29" t="s">
        <v>62</v>
      </c>
      <c r="AV20" s="21" t="s">
        <v>40</v>
      </c>
      <c r="AW20" s="21" t="s">
        <v>42</v>
      </c>
      <c r="AX20" s="21" t="s">
        <v>40</v>
      </c>
      <c r="AY20" s="21" t="s">
        <v>40</v>
      </c>
      <c r="AZ20" s="20" t="s">
        <v>40</v>
      </c>
      <c r="BA20" s="7"/>
      <c r="BB20" s="19"/>
      <c r="BC20" s="21"/>
      <c r="BD20" s="29" t="s">
        <v>14</v>
      </c>
      <c r="BE20" s="29" t="s">
        <v>10</v>
      </c>
      <c r="BF20" s="29" t="s">
        <v>10</v>
      </c>
      <c r="BG20" s="29" t="s">
        <v>12</v>
      </c>
      <c r="BH20" s="29" t="s">
        <v>62</v>
      </c>
      <c r="BI20" s="21" t="s">
        <v>40</v>
      </c>
      <c r="BJ20" s="21" t="s">
        <v>42</v>
      </c>
      <c r="BK20" s="21" t="s">
        <v>40</v>
      </c>
      <c r="BL20" s="21" t="s">
        <v>40</v>
      </c>
      <c r="BM20" s="20" t="s">
        <v>40</v>
      </c>
    </row>
    <row r="21" spans="1:65" x14ac:dyDescent="0.2">
      <c r="A21" s="7"/>
      <c r="B21" s="8" t="s">
        <v>1</v>
      </c>
      <c r="C21" s="11" t="s">
        <v>2</v>
      </c>
      <c r="D21" s="11" t="s">
        <v>15</v>
      </c>
      <c r="E21" s="11" t="s">
        <v>63</v>
      </c>
      <c r="F21" s="11" t="s">
        <v>11</v>
      </c>
      <c r="G21" s="12" t="s">
        <v>11</v>
      </c>
      <c r="H21" s="12" t="s">
        <v>13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15</v>
      </c>
      <c r="R21" s="11" t="s">
        <v>63</v>
      </c>
      <c r="S21" s="11" t="s">
        <v>11</v>
      </c>
      <c r="T21" s="12" t="s">
        <v>11</v>
      </c>
      <c r="U21" s="12" t="s">
        <v>13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15</v>
      </c>
      <c r="AE21" s="11" t="s">
        <v>63</v>
      </c>
      <c r="AF21" s="11" t="s">
        <v>11</v>
      </c>
      <c r="AG21" s="12" t="s">
        <v>11</v>
      </c>
      <c r="AH21" s="12" t="s">
        <v>13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15</v>
      </c>
      <c r="AR21" s="11" t="s">
        <v>63</v>
      </c>
      <c r="AS21" s="11" t="s">
        <v>11</v>
      </c>
      <c r="AT21" s="12" t="s">
        <v>11</v>
      </c>
      <c r="AU21" s="12" t="s">
        <v>13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15</v>
      </c>
      <c r="BE21" s="11" t="s">
        <v>63</v>
      </c>
      <c r="BF21" s="11" t="s">
        <v>11</v>
      </c>
      <c r="BG21" s="12" t="s">
        <v>11</v>
      </c>
      <c r="BH21" s="12" t="s">
        <v>13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30</v>
      </c>
      <c r="D23" s="21">
        <v>5299</v>
      </c>
      <c r="E23" s="21">
        <v>854</v>
      </c>
      <c r="F23" s="21">
        <v>96</v>
      </c>
      <c r="G23" s="22">
        <f>F23/D23</f>
        <v>1.8116625778448765E-2</v>
      </c>
      <c r="H23" s="22">
        <f>F23/E23</f>
        <v>0.11241217798594848</v>
      </c>
      <c r="I23" s="21">
        <v>51</v>
      </c>
      <c r="J23" s="21">
        <v>30</v>
      </c>
      <c r="K23" s="21">
        <v>11</v>
      </c>
      <c r="L23" s="21">
        <v>4</v>
      </c>
      <c r="M23" s="20">
        <v>0</v>
      </c>
      <c r="N23" s="7"/>
      <c r="O23" s="19">
        <v>1</v>
      </c>
      <c r="P23" s="20" t="s">
        <v>30</v>
      </c>
      <c r="Q23" s="13">
        <v>3779</v>
      </c>
      <c r="R23" s="15">
        <v>639</v>
      </c>
      <c r="S23" s="15">
        <v>62</v>
      </c>
      <c r="T23" s="28">
        <f>S23/Q23</f>
        <v>1.6406456734585868E-2</v>
      </c>
      <c r="U23" s="28">
        <f>S23/R23</f>
        <v>9.7026604068857589E-2</v>
      </c>
      <c r="V23" s="15">
        <v>42</v>
      </c>
      <c r="W23" s="15">
        <v>8</v>
      </c>
      <c r="X23" s="15">
        <v>8</v>
      </c>
      <c r="Y23" s="15">
        <v>4</v>
      </c>
      <c r="Z23" s="14">
        <v>0</v>
      </c>
      <c r="AA23" s="7"/>
      <c r="AB23" s="19">
        <v>1</v>
      </c>
      <c r="AC23" s="20" t="s">
        <v>30</v>
      </c>
      <c r="AD23" s="21">
        <v>1341</v>
      </c>
      <c r="AE23" s="21">
        <v>188</v>
      </c>
      <c r="AF23" s="21">
        <v>34</v>
      </c>
      <c r="AG23" s="22">
        <f>AF23/AD23</f>
        <v>2.535421327367636E-2</v>
      </c>
      <c r="AH23" s="22">
        <f>AF23/AE23</f>
        <v>0.18085106382978725</v>
      </c>
      <c r="AI23" s="21">
        <v>9</v>
      </c>
      <c r="AJ23" s="21">
        <v>22</v>
      </c>
      <c r="AK23" s="21">
        <v>3</v>
      </c>
      <c r="AL23" s="21">
        <v>0</v>
      </c>
      <c r="AM23" s="20">
        <v>0</v>
      </c>
      <c r="AO23" s="19">
        <v>1</v>
      </c>
      <c r="AP23" s="20" t="s">
        <v>30</v>
      </c>
      <c r="AQ23" s="21">
        <v>133</v>
      </c>
      <c r="AR23" s="21">
        <v>20</v>
      </c>
      <c r="AS23" s="21">
        <v>0</v>
      </c>
      <c r="AT23" s="22">
        <f>AS23/AQ23</f>
        <v>0</v>
      </c>
      <c r="AU23" s="22">
        <f>AS23/AR23</f>
        <v>0</v>
      </c>
      <c r="AV23" s="21">
        <v>0</v>
      </c>
      <c r="AW23" s="21">
        <v>0</v>
      </c>
      <c r="AX23" s="21">
        <v>0</v>
      </c>
      <c r="AY23" s="21">
        <v>0</v>
      </c>
      <c r="AZ23" s="20">
        <v>0</v>
      </c>
      <c r="BA23" s="7"/>
      <c r="BB23" s="19">
        <v>1</v>
      </c>
      <c r="BC23" s="20" t="s">
        <v>30</v>
      </c>
      <c r="BD23" s="21">
        <v>46</v>
      </c>
      <c r="BE23" s="21">
        <v>7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31</v>
      </c>
      <c r="D24" s="21">
        <v>5299</v>
      </c>
      <c r="E24" s="21">
        <v>1255</v>
      </c>
      <c r="F24" s="21">
        <v>122</v>
      </c>
      <c r="G24" s="22">
        <f>F24/D24</f>
        <v>2.3023211926778638E-2</v>
      </c>
      <c r="H24" s="22">
        <f>F24/E24</f>
        <v>9.7211155378486055E-2</v>
      </c>
      <c r="I24" s="21">
        <v>67</v>
      </c>
      <c r="J24" s="21">
        <v>39</v>
      </c>
      <c r="K24" s="21">
        <v>11</v>
      </c>
      <c r="L24" s="21">
        <v>5</v>
      </c>
      <c r="M24" s="20">
        <v>0</v>
      </c>
      <c r="N24" s="7"/>
      <c r="O24" s="19">
        <v>2</v>
      </c>
      <c r="P24" s="20" t="s">
        <v>31</v>
      </c>
      <c r="Q24" s="19">
        <v>3779</v>
      </c>
      <c r="R24" s="21">
        <v>850</v>
      </c>
      <c r="S24" s="21">
        <v>77</v>
      </c>
      <c r="T24" s="22">
        <f>S24/Q24</f>
        <v>2.0375760783275999E-2</v>
      </c>
      <c r="U24" s="22">
        <f>S24/R24</f>
        <v>9.058823529411765E-2</v>
      </c>
      <c r="V24" s="21">
        <v>56</v>
      </c>
      <c r="W24" s="21">
        <v>8</v>
      </c>
      <c r="X24" s="21">
        <v>8</v>
      </c>
      <c r="Y24" s="21">
        <v>5</v>
      </c>
      <c r="Z24" s="20">
        <v>0</v>
      </c>
      <c r="AA24" s="7"/>
      <c r="AB24" s="19">
        <v>2</v>
      </c>
      <c r="AC24" s="20" t="s">
        <v>31</v>
      </c>
      <c r="AD24" s="21">
        <v>1341</v>
      </c>
      <c r="AE24" s="21">
        <v>368</v>
      </c>
      <c r="AF24" s="21">
        <v>45</v>
      </c>
      <c r="AG24" s="22">
        <f>AF24/AD24</f>
        <v>3.3557046979865772E-2</v>
      </c>
      <c r="AH24" s="22">
        <f>AF24/AE24</f>
        <v>0.12228260869565218</v>
      </c>
      <c r="AI24" s="21">
        <v>11</v>
      </c>
      <c r="AJ24" s="21">
        <v>31</v>
      </c>
      <c r="AK24" s="21">
        <v>3</v>
      </c>
      <c r="AL24" s="21">
        <v>0</v>
      </c>
      <c r="AM24" s="20">
        <v>0</v>
      </c>
      <c r="AO24" s="19">
        <v>2</v>
      </c>
      <c r="AP24" s="20" t="s">
        <v>31</v>
      </c>
      <c r="AQ24" s="21">
        <v>133</v>
      </c>
      <c r="AR24" s="21">
        <v>23</v>
      </c>
      <c r="AS24" s="21">
        <v>0</v>
      </c>
      <c r="AT24" s="22">
        <f>AS24/AQ24</f>
        <v>0</v>
      </c>
      <c r="AU24" s="22">
        <f>AS24/AR24</f>
        <v>0</v>
      </c>
      <c r="AV24" s="21">
        <v>0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31</v>
      </c>
      <c r="BD24" s="21">
        <v>46</v>
      </c>
      <c r="BE24" s="21">
        <v>14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32</v>
      </c>
      <c r="D25" s="21">
        <v>5299</v>
      </c>
      <c r="E25" s="21">
        <v>2311</v>
      </c>
      <c r="F25" s="21">
        <v>163</v>
      </c>
      <c r="G25" s="22">
        <f>F25/D25</f>
        <v>3.0760520852991132E-2</v>
      </c>
      <c r="H25" s="22">
        <f>F25/E25</f>
        <v>7.0532237126784941E-2</v>
      </c>
      <c r="I25" s="21">
        <v>96</v>
      </c>
      <c r="J25" s="21">
        <v>42</v>
      </c>
      <c r="K25" s="21">
        <v>16</v>
      </c>
      <c r="L25" s="21">
        <v>9</v>
      </c>
      <c r="M25" s="20">
        <v>0</v>
      </c>
      <c r="N25" s="7"/>
      <c r="O25" s="19">
        <v>3</v>
      </c>
      <c r="P25" s="20" t="s">
        <v>32</v>
      </c>
      <c r="Q25" s="19">
        <v>3779</v>
      </c>
      <c r="R25" s="21">
        <v>1470</v>
      </c>
      <c r="S25" s="21">
        <v>114</v>
      </c>
      <c r="T25" s="22">
        <f>S25/Q25</f>
        <v>3.0166710770044985E-2</v>
      </c>
      <c r="U25" s="22">
        <f>S25/R25</f>
        <v>7.7551020408163265E-2</v>
      </c>
      <c r="V25" s="21">
        <v>83</v>
      </c>
      <c r="W25" s="21">
        <v>8</v>
      </c>
      <c r="X25" s="21">
        <v>14</v>
      </c>
      <c r="Y25" s="21">
        <v>9</v>
      </c>
      <c r="Z25" s="20">
        <v>0</v>
      </c>
      <c r="AA25" s="7"/>
      <c r="AB25" s="19">
        <v>3</v>
      </c>
      <c r="AC25" s="20" t="s">
        <v>32</v>
      </c>
      <c r="AD25" s="21">
        <v>1341</v>
      </c>
      <c r="AE25" s="21">
        <v>765</v>
      </c>
      <c r="AF25" s="21">
        <v>49</v>
      </c>
      <c r="AG25" s="22">
        <f>AF25/AD25</f>
        <v>3.6539895600298286E-2</v>
      </c>
      <c r="AH25" s="22">
        <f>AF25/AE25</f>
        <v>6.4052287581699341E-2</v>
      </c>
      <c r="AI25" s="21">
        <v>13</v>
      </c>
      <c r="AJ25" s="21">
        <v>34</v>
      </c>
      <c r="AK25" s="21">
        <v>2</v>
      </c>
      <c r="AL25" s="21">
        <v>0</v>
      </c>
      <c r="AM25" s="20">
        <v>0</v>
      </c>
      <c r="AO25" s="19">
        <v>3</v>
      </c>
      <c r="AP25" s="20" t="s">
        <v>32</v>
      </c>
      <c r="AQ25" s="21">
        <v>133</v>
      </c>
      <c r="AR25" s="21">
        <v>52</v>
      </c>
      <c r="AS25" s="21">
        <v>0</v>
      </c>
      <c r="AT25" s="22">
        <f>AS25/AQ25</f>
        <v>0</v>
      </c>
      <c r="AU25" s="22">
        <f>AS25/AR25</f>
        <v>0</v>
      </c>
      <c r="AV25" s="21">
        <v>0</v>
      </c>
      <c r="AW25" s="21">
        <v>0</v>
      </c>
      <c r="AX25" s="21">
        <v>0</v>
      </c>
      <c r="AY25" s="21">
        <v>0</v>
      </c>
      <c r="AZ25" s="20">
        <v>0</v>
      </c>
      <c r="BA25" s="7"/>
      <c r="BB25" s="19">
        <v>3</v>
      </c>
      <c r="BC25" s="20" t="s">
        <v>32</v>
      </c>
      <c r="BD25" s="21">
        <v>46</v>
      </c>
      <c r="BE25" s="21">
        <v>24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33</v>
      </c>
      <c r="D26" s="16">
        <v>5299</v>
      </c>
      <c r="E26" s="16">
        <v>4606</v>
      </c>
      <c r="F26" s="16">
        <v>208</v>
      </c>
      <c r="G26" s="24">
        <f>F26/D26</f>
        <v>3.9252689186638989E-2</v>
      </c>
      <c r="H26" s="24">
        <f>F26/E26</f>
        <v>4.515848892748589E-2</v>
      </c>
      <c r="I26" s="16">
        <v>129</v>
      </c>
      <c r="J26" s="16">
        <v>48</v>
      </c>
      <c r="K26" s="16">
        <v>21</v>
      </c>
      <c r="L26" s="16">
        <v>10</v>
      </c>
      <c r="M26" s="17">
        <v>0</v>
      </c>
      <c r="N26" s="7"/>
      <c r="O26" s="23">
        <v>4</v>
      </c>
      <c r="P26" s="17" t="s">
        <v>33</v>
      </c>
      <c r="Q26" s="23">
        <v>3779</v>
      </c>
      <c r="R26" s="16">
        <v>3577</v>
      </c>
      <c r="S26" s="16">
        <v>144</v>
      </c>
      <c r="T26" s="24">
        <f>S26/Q26</f>
        <v>3.8105318867425242E-2</v>
      </c>
      <c r="U26" s="24">
        <f>S26/R26</f>
        <v>4.0257198769918928E-2</v>
      </c>
      <c r="V26" s="16">
        <v>108</v>
      </c>
      <c r="W26" s="16">
        <v>7</v>
      </c>
      <c r="X26" s="16">
        <v>19</v>
      </c>
      <c r="Y26" s="16">
        <v>10</v>
      </c>
      <c r="Z26" s="17">
        <v>0</v>
      </c>
      <c r="AA26" s="7"/>
      <c r="AB26" s="23">
        <v>4</v>
      </c>
      <c r="AC26" s="17" t="s">
        <v>33</v>
      </c>
      <c r="AD26" s="16">
        <v>1341</v>
      </c>
      <c r="AE26" s="16">
        <v>872</v>
      </c>
      <c r="AF26" s="16">
        <v>64</v>
      </c>
      <c r="AG26" s="24">
        <f>AF26/AD26</f>
        <v>4.7725577926920205E-2</v>
      </c>
      <c r="AH26" s="24">
        <f>AF26/AE26</f>
        <v>7.3394495412844041E-2</v>
      </c>
      <c r="AI26" s="16">
        <v>21</v>
      </c>
      <c r="AJ26" s="16">
        <v>41</v>
      </c>
      <c r="AK26" s="16">
        <v>2</v>
      </c>
      <c r="AL26" s="16">
        <v>0</v>
      </c>
      <c r="AM26" s="17">
        <v>0</v>
      </c>
      <c r="AO26" s="23">
        <v>4</v>
      </c>
      <c r="AP26" s="17" t="s">
        <v>33</v>
      </c>
      <c r="AQ26" s="16">
        <v>133</v>
      </c>
      <c r="AR26" s="16">
        <v>125</v>
      </c>
      <c r="AS26" s="16">
        <v>0</v>
      </c>
      <c r="AT26" s="24">
        <f>AS26/AQ26</f>
        <v>0</v>
      </c>
      <c r="AU26" s="24">
        <f>AS26/AR26</f>
        <v>0</v>
      </c>
      <c r="AV26" s="16">
        <v>0</v>
      </c>
      <c r="AW26" s="16">
        <v>0</v>
      </c>
      <c r="AX26" s="16">
        <v>0</v>
      </c>
      <c r="AY26" s="16">
        <v>0</v>
      </c>
      <c r="AZ26" s="17">
        <v>0</v>
      </c>
      <c r="BA26" s="7"/>
      <c r="BB26" s="23">
        <v>4</v>
      </c>
      <c r="BC26" s="17" t="s">
        <v>33</v>
      </c>
      <c r="BD26" s="16">
        <v>46</v>
      </c>
      <c r="BE26" s="16">
        <v>32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25</v>
      </c>
      <c r="C32" s="2"/>
      <c r="D32" s="2"/>
      <c r="E32" s="2"/>
      <c r="F32" s="2"/>
      <c r="G32" s="2"/>
      <c r="H32" s="3" t="str">
        <f>$H$2</f>
        <v>Scenario Int-14</v>
      </c>
      <c r="I32" s="2"/>
      <c r="J32" s="2"/>
      <c r="K32" s="2"/>
      <c r="L32" s="2"/>
      <c r="M32" s="4"/>
      <c r="O32" s="1" t="s">
        <v>26</v>
      </c>
      <c r="P32" s="2"/>
      <c r="Q32" s="2"/>
      <c r="R32" s="2"/>
      <c r="S32" s="2"/>
      <c r="T32" s="2"/>
      <c r="U32" s="3" t="str">
        <f>$H$2</f>
        <v>Scenario Int-14</v>
      </c>
      <c r="V32" s="2"/>
      <c r="W32" s="2"/>
      <c r="X32" s="2"/>
      <c r="Y32" s="2"/>
      <c r="Z32" s="4"/>
      <c r="AB32" s="1" t="s">
        <v>22</v>
      </c>
      <c r="AC32" s="2"/>
      <c r="AD32" s="2"/>
      <c r="AE32" s="2"/>
      <c r="AF32" s="2"/>
      <c r="AG32" s="2"/>
      <c r="AH32" s="3" t="str">
        <f>$H$2</f>
        <v>Scenario Int-14</v>
      </c>
      <c r="AI32" s="2"/>
      <c r="AJ32" s="2"/>
      <c r="AK32" s="2"/>
      <c r="AL32" s="2"/>
      <c r="AM32" s="4"/>
      <c r="AO32" s="1" t="s">
        <v>29</v>
      </c>
      <c r="AP32" s="2"/>
      <c r="AQ32" s="2"/>
      <c r="AR32" s="2"/>
      <c r="AS32" s="2"/>
      <c r="AT32" s="2"/>
      <c r="AU32" s="3" t="str">
        <f>$H$2</f>
        <v>Scenario Int-14</v>
      </c>
      <c r="AV32" s="2"/>
      <c r="AW32" s="2"/>
      <c r="AX32" s="2"/>
      <c r="AY32" s="2"/>
      <c r="AZ32" s="4"/>
      <c r="BB32" s="1" t="s">
        <v>24</v>
      </c>
      <c r="BC32" s="2"/>
      <c r="BD32" s="2"/>
      <c r="BE32" s="2"/>
      <c r="BF32" s="2"/>
      <c r="BG32" s="2"/>
      <c r="BH32" s="3" t="str">
        <f>$H$2</f>
        <v>Scenario Int-14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25" t="s">
        <v>4</v>
      </c>
      <c r="J33" s="125"/>
      <c r="K33" s="125"/>
      <c r="L33" s="125"/>
      <c r="M33" s="126"/>
      <c r="N33" s="6"/>
      <c r="O33" s="10"/>
      <c r="P33" s="6"/>
      <c r="Q33" s="6"/>
      <c r="R33" s="6"/>
      <c r="S33" s="6"/>
      <c r="T33" s="6"/>
      <c r="U33" s="6"/>
      <c r="V33" s="125" t="s">
        <v>4</v>
      </c>
      <c r="W33" s="125"/>
      <c r="X33" s="125"/>
      <c r="Y33" s="125"/>
      <c r="Z33" s="126"/>
      <c r="AB33" s="10"/>
      <c r="AC33" s="6"/>
      <c r="AD33" s="6"/>
      <c r="AE33" s="6"/>
      <c r="AF33" s="6"/>
      <c r="AG33" s="6"/>
      <c r="AH33" s="6"/>
      <c r="AI33" s="125" t="s">
        <v>4</v>
      </c>
      <c r="AJ33" s="125"/>
      <c r="AK33" s="125"/>
      <c r="AL33" s="125"/>
      <c r="AM33" s="126"/>
      <c r="AO33" s="10"/>
      <c r="AP33" s="6"/>
      <c r="AQ33" s="6"/>
      <c r="AR33" s="6"/>
      <c r="AS33" s="6"/>
      <c r="AT33" s="6"/>
      <c r="AU33" s="6"/>
      <c r="AV33" s="125" t="s">
        <v>4</v>
      </c>
      <c r="AW33" s="125"/>
      <c r="AX33" s="125"/>
      <c r="AY33" s="125"/>
      <c r="AZ33" s="126"/>
      <c r="BB33" s="10"/>
      <c r="BC33" s="6"/>
      <c r="BD33" s="6"/>
      <c r="BE33" s="6"/>
      <c r="BF33" s="6"/>
      <c r="BG33" s="6"/>
      <c r="BH33" s="6"/>
      <c r="BI33" s="125" t="s">
        <v>4</v>
      </c>
      <c r="BJ33" s="125"/>
      <c r="BK33" s="125"/>
      <c r="BL33" s="125"/>
      <c r="BM33" s="126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41</v>
      </c>
      <c r="K34" s="15" t="s">
        <v>3</v>
      </c>
      <c r="L34" s="15" t="s">
        <v>41</v>
      </c>
      <c r="M34" s="14" t="s">
        <v>43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41</v>
      </c>
      <c r="X34" s="15" t="s">
        <v>3</v>
      </c>
      <c r="Y34" s="15" t="s">
        <v>41</v>
      </c>
      <c r="Z34" s="14" t="s">
        <v>43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41</v>
      </c>
      <c r="AK34" s="15" t="s">
        <v>3</v>
      </c>
      <c r="AL34" s="15" t="s">
        <v>41</v>
      </c>
      <c r="AM34" s="14" t="s">
        <v>43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41</v>
      </c>
      <c r="AX34" s="15" t="s">
        <v>3</v>
      </c>
      <c r="AY34" s="15" t="s">
        <v>41</v>
      </c>
      <c r="AZ34" s="14" t="s">
        <v>43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41</v>
      </c>
      <c r="BK34" s="15" t="s">
        <v>3</v>
      </c>
      <c r="BL34" s="15" t="s">
        <v>41</v>
      </c>
      <c r="BM34" s="14" t="s">
        <v>43</v>
      </c>
    </row>
    <row r="35" spans="2:65" x14ac:dyDescent="0.2">
      <c r="B35" s="19"/>
      <c r="C35" s="21"/>
      <c r="D35" s="29" t="s">
        <v>14</v>
      </c>
      <c r="E35" s="29" t="s">
        <v>10</v>
      </c>
      <c r="F35" s="29" t="s">
        <v>10</v>
      </c>
      <c r="G35" s="29" t="s">
        <v>12</v>
      </c>
      <c r="H35" s="29" t="s">
        <v>62</v>
      </c>
      <c r="I35" s="21" t="s">
        <v>40</v>
      </c>
      <c r="J35" s="21" t="s">
        <v>42</v>
      </c>
      <c r="K35" s="21" t="s">
        <v>40</v>
      </c>
      <c r="L35" s="21" t="s">
        <v>40</v>
      </c>
      <c r="M35" s="20" t="s">
        <v>40</v>
      </c>
      <c r="N35" s="7"/>
      <c r="O35" s="19"/>
      <c r="P35" s="21"/>
      <c r="Q35" s="29" t="s">
        <v>14</v>
      </c>
      <c r="R35" s="29" t="s">
        <v>10</v>
      </c>
      <c r="S35" s="29" t="s">
        <v>10</v>
      </c>
      <c r="T35" s="29" t="s">
        <v>12</v>
      </c>
      <c r="U35" s="29" t="s">
        <v>62</v>
      </c>
      <c r="V35" s="21" t="s">
        <v>40</v>
      </c>
      <c r="W35" s="21" t="s">
        <v>42</v>
      </c>
      <c r="X35" s="21" t="s">
        <v>40</v>
      </c>
      <c r="Y35" s="21" t="s">
        <v>40</v>
      </c>
      <c r="Z35" s="20" t="s">
        <v>40</v>
      </c>
      <c r="AA35" s="7"/>
      <c r="AB35" s="19"/>
      <c r="AC35" s="21"/>
      <c r="AD35" s="29" t="s">
        <v>14</v>
      </c>
      <c r="AE35" s="29" t="s">
        <v>10</v>
      </c>
      <c r="AF35" s="29" t="s">
        <v>10</v>
      </c>
      <c r="AG35" s="29" t="s">
        <v>12</v>
      </c>
      <c r="AH35" s="29" t="s">
        <v>62</v>
      </c>
      <c r="AI35" s="21" t="s">
        <v>40</v>
      </c>
      <c r="AJ35" s="21" t="s">
        <v>42</v>
      </c>
      <c r="AK35" s="21" t="s">
        <v>40</v>
      </c>
      <c r="AL35" s="21" t="s">
        <v>40</v>
      </c>
      <c r="AM35" s="20" t="s">
        <v>40</v>
      </c>
      <c r="AO35" s="19"/>
      <c r="AP35" s="21"/>
      <c r="AQ35" s="29" t="s">
        <v>14</v>
      </c>
      <c r="AR35" s="29" t="s">
        <v>10</v>
      </c>
      <c r="AS35" s="29" t="s">
        <v>10</v>
      </c>
      <c r="AT35" s="29" t="s">
        <v>12</v>
      </c>
      <c r="AU35" s="29" t="s">
        <v>62</v>
      </c>
      <c r="AV35" s="21" t="s">
        <v>40</v>
      </c>
      <c r="AW35" s="21" t="s">
        <v>42</v>
      </c>
      <c r="AX35" s="21" t="s">
        <v>40</v>
      </c>
      <c r="AY35" s="21" t="s">
        <v>40</v>
      </c>
      <c r="AZ35" s="20" t="s">
        <v>40</v>
      </c>
      <c r="BA35" s="7"/>
      <c r="BB35" s="19"/>
      <c r="BC35" s="21"/>
      <c r="BD35" s="29" t="s">
        <v>14</v>
      </c>
      <c r="BE35" s="29" t="s">
        <v>10</v>
      </c>
      <c r="BF35" s="29" t="s">
        <v>10</v>
      </c>
      <c r="BG35" s="29" t="s">
        <v>12</v>
      </c>
      <c r="BH35" s="29" t="s">
        <v>62</v>
      </c>
      <c r="BI35" s="21" t="s">
        <v>40</v>
      </c>
      <c r="BJ35" s="21" t="s">
        <v>42</v>
      </c>
      <c r="BK35" s="21" t="s">
        <v>40</v>
      </c>
      <c r="BL35" s="21" t="s">
        <v>40</v>
      </c>
      <c r="BM35" s="20" t="s">
        <v>40</v>
      </c>
    </row>
    <row r="36" spans="2:65" x14ac:dyDescent="0.2">
      <c r="B36" s="8" t="s">
        <v>1</v>
      </c>
      <c r="C36" s="11" t="s">
        <v>2</v>
      </c>
      <c r="D36" s="11" t="s">
        <v>15</v>
      </c>
      <c r="E36" s="11" t="s">
        <v>63</v>
      </c>
      <c r="F36" s="11" t="s">
        <v>11</v>
      </c>
      <c r="G36" s="12" t="s">
        <v>11</v>
      </c>
      <c r="H36" s="12" t="s">
        <v>13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15</v>
      </c>
      <c r="R36" s="11" t="s">
        <v>63</v>
      </c>
      <c r="S36" s="11" t="s">
        <v>11</v>
      </c>
      <c r="T36" s="12" t="s">
        <v>11</v>
      </c>
      <c r="U36" s="12" t="s">
        <v>13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15</v>
      </c>
      <c r="AE36" s="11" t="s">
        <v>63</v>
      </c>
      <c r="AF36" s="11" t="s">
        <v>11</v>
      </c>
      <c r="AG36" s="12" t="s">
        <v>11</v>
      </c>
      <c r="AH36" s="12" t="s">
        <v>13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15</v>
      </c>
      <c r="AR36" s="11" t="s">
        <v>63</v>
      </c>
      <c r="AS36" s="11" t="s">
        <v>11</v>
      </c>
      <c r="AT36" s="12" t="s">
        <v>11</v>
      </c>
      <c r="AU36" s="12" t="s">
        <v>13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15</v>
      </c>
      <c r="BE36" s="11" t="s">
        <v>63</v>
      </c>
      <c r="BF36" s="11" t="s">
        <v>11</v>
      </c>
      <c r="BG36" s="12" t="s">
        <v>11</v>
      </c>
      <c r="BH36" s="12" t="s">
        <v>13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30</v>
      </c>
      <c r="D38" s="21">
        <v>4701</v>
      </c>
      <c r="E38" s="21">
        <v>2109</v>
      </c>
      <c r="F38" s="21">
        <v>534</v>
      </c>
      <c r="G38" s="22">
        <f>F38/D38</f>
        <v>0.11359285258455648</v>
      </c>
      <c r="H38" s="22">
        <f>F38/E38</f>
        <v>0.25320056899004267</v>
      </c>
      <c r="I38" s="21">
        <v>419</v>
      </c>
      <c r="J38" s="21">
        <v>31</v>
      </c>
      <c r="K38" s="21">
        <v>65</v>
      </c>
      <c r="L38" s="21">
        <v>11</v>
      </c>
      <c r="M38" s="20">
        <v>8</v>
      </c>
      <c r="N38" s="7"/>
      <c r="O38" s="19">
        <v>1</v>
      </c>
      <c r="P38" s="20" t="s">
        <v>30</v>
      </c>
      <c r="Q38" s="13">
        <v>3462</v>
      </c>
      <c r="R38" s="15">
        <v>1931</v>
      </c>
      <c r="S38" s="15">
        <v>509</v>
      </c>
      <c r="T38" s="28">
        <f>S38/Q38</f>
        <v>0.14702484113229347</v>
      </c>
      <c r="U38" s="28">
        <f>S38/R38</f>
        <v>0.26359399274987055</v>
      </c>
      <c r="V38" s="15">
        <v>402</v>
      </c>
      <c r="W38" s="15">
        <v>24</v>
      </c>
      <c r="X38" s="15">
        <v>64</v>
      </c>
      <c r="Y38" s="15">
        <v>11</v>
      </c>
      <c r="Z38" s="14">
        <v>8</v>
      </c>
      <c r="AA38" s="7"/>
      <c r="AB38" s="19">
        <v>1</v>
      </c>
      <c r="AC38" s="20" t="s">
        <v>30</v>
      </c>
      <c r="AD38" s="21">
        <v>1135</v>
      </c>
      <c r="AE38" s="21">
        <v>123</v>
      </c>
      <c r="AF38" s="21">
        <v>25</v>
      </c>
      <c r="AG38" s="22">
        <f>AF38/AD38</f>
        <v>2.2026431718061675E-2</v>
      </c>
      <c r="AH38" s="22">
        <f>AF38/AE38</f>
        <v>0.2032520325203252</v>
      </c>
      <c r="AI38" s="21">
        <v>17</v>
      </c>
      <c r="AJ38" s="21">
        <v>7</v>
      </c>
      <c r="AK38" s="21">
        <v>1</v>
      </c>
      <c r="AL38" s="21">
        <v>0</v>
      </c>
      <c r="AM38" s="20">
        <v>0</v>
      </c>
      <c r="AO38" s="19">
        <v>1</v>
      </c>
      <c r="AP38" s="20" t="s">
        <v>30</v>
      </c>
      <c r="AQ38" s="21">
        <v>78</v>
      </c>
      <c r="AR38" s="21">
        <v>54</v>
      </c>
      <c r="AS38" s="21">
        <v>0</v>
      </c>
      <c r="AT38" s="22">
        <f>AS38/AQ38</f>
        <v>0</v>
      </c>
      <c r="AU38" s="22">
        <f>AS38/AR38</f>
        <v>0</v>
      </c>
      <c r="AV38" s="21">
        <v>0</v>
      </c>
      <c r="AW38" s="21">
        <v>0</v>
      </c>
      <c r="AX38" s="21">
        <v>0</v>
      </c>
      <c r="AY38" s="21">
        <v>0</v>
      </c>
      <c r="AZ38" s="20">
        <v>0</v>
      </c>
      <c r="BA38" s="7"/>
      <c r="BB38" s="19">
        <v>1</v>
      </c>
      <c r="BC38" s="20" t="s">
        <v>30</v>
      </c>
      <c r="BD38" s="21">
        <v>26</v>
      </c>
      <c r="BE38" s="21">
        <v>1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31</v>
      </c>
      <c r="D39" s="21">
        <v>4701</v>
      </c>
      <c r="E39" s="21">
        <v>2388</v>
      </c>
      <c r="F39" s="21">
        <v>713</v>
      </c>
      <c r="G39" s="22">
        <f>F39/D39</f>
        <v>0.15166985747713252</v>
      </c>
      <c r="H39" s="22">
        <f>F39/E39</f>
        <v>0.29857621440536014</v>
      </c>
      <c r="I39" s="21">
        <v>559</v>
      </c>
      <c r="J39" s="21">
        <v>49</v>
      </c>
      <c r="K39" s="21">
        <v>87</v>
      </c>
      <c r="L39" s="21">
        <v>11</v>
      </c>
      <c r="M39" s="20">
        <v>7</v>
      </c>
      <c r="N39" s="7"/>
      <c r="O39" s="19">
        <v>2</v>
      </c>
      <c r="P39" s="20" t="s">
        <v>31</v>
      </c>
      <c r="Q39" s="19">
        <v>3462</v>
      </c>
      <c r="R39" s="21">
        <v>2085</v>
      </c>
      <c r="S39" s="21">
        <v>634</v>
      </c>
      <c r="T39" s="22">
        <f>S39/Q39</f>
        <v>0.18313113807047948</v>
      </c>
      <c r="U39" s="22">
        <f>S39/R39</f>
        <v>0.30407673860911272</v>
      </c>
      <c r="V39" s="21">
        <v>510</v>
      </c>
      <c r="W39" s="21">
        <v>25</v>
      </c>
      <c r="X39" s="21">
        <v>84</v>
      </c>
      <c r="Y39" s="21">
        <v>8</v>
      </c>
      <c r="Z39" s="20">
        <v>7</v>
      </c>
      <c r="AA39" s="7"/>
      <c r="AB39" s="19">
        <v>2</v>
      </c>
      <c r="AC39" s="20" t="s">
        <v>31</v>
      </c>
      <c r="AD39" s="21">
        <v>1135</v>
      </c>
      <c r="AE39" s="21">
        <v>244</v>
      </c>
      <c r="AF39" s="21">
        <v>79</v>
      </c>
      <c r="AG39" s="22">
        <f>AF39/AD39</f>
        <v>6.9603524229074884E-2</v>
      </c>
      <c r="AH39" s="22">
        <f>AF39/AE39</f>
        <v>0.32377049180327871</v>
      </c>
      <c r="AI39" s="21">
        <v>49</v>
      </c>
      <c r="AJ39" s="21">
        <v>24</v>
      </c>
      <c r="AK39" s="21">
        <v>3</v>
      </c>
      <c r="AL39" s="21">
        <v>3</v>
      </c>
      <c r="AM39" s="20">
        <v>0</v>
      </c>
      <c r="AO39" s="19">
        <v>2</v>
      </c>
      <c r="AP39" s="20" t="s">
        <v>31</v>
      </c>
      <c r="AQ39" s="21">
        <v>78</v>
      </c>
      <c r="AR39" s="21">
        <v>57</v>
      </c>
      <c r="AS39" s="21">
        <v>0</v>
      </c>
      <c r="AT39" s="22">
        <f>AS39/AQ39</f>
        <v>0</v>
      </c>
      <c r="AU39" s="22">
        <f>AS39/AR39</f>
        <v>0</v>
      </c>
      <c r="AV39" s="21">
        <v>0</v>
      </c>
      <c r="AW39" s="21">
        <v>0</v>
      </c>
      <c r="AX39" s="21">
        <v>0</v>
      </c>
      <c r="AY39" s="21">
        <v>0</v>
      </c>
      <c r="AZ39" s="20">
        <v>0</v>
      </c>
      <c r="BA39" s="7"/>
      <c r="BB39" s="19">
        <v>2</v>
      </c>
      <c r="BC39" s="20" t="s">
        <v>31</v>
      </c>
      <c r="BD39" s="21">
        <v>26</v>
      </c>
      <c r="BE39" s="21">
        <v>2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32</v>
      </c>
      <c r="D40" s="21">
        <v>4701</v>
      </c>
      <c r="E40" s="21">
        <v>3507</v>
      </c>
      <c r="F40" s="21">
        <v>1039</v>
      </c>
      <c r="G40" s="22">
        <f>F40/D40</f>
        <v>0.22101680493512019</v>
      </c>
      <c r="H40" s="22">
        <f>F40/E40</f>
        <v>0.2962646136298831</v>
      </c>
      <c r="I40" s="21">
        <v>856</v>
      </c>
      <c r="J40" s="21">
        <v>43</v>
      </c>
      <c r="K40" s="21">
        <v>115</v>
      </c>
      <c r="L40" s="21">
        <v>21</v>
      </c>
      <c r="M40" s="20">
        <v>4</v>
      </c>
      <c r="N40" s="7"/>
      <c r="O40" s="19">
        <v>3</v>
      </c>
      <c r="P40" s="20" t="s">
        <v>32</v>
      </c>
      <c r="Q40" s="19">
        <v>3462</v>
      </c>
      <c r="R40" s="21">
        <v>2945</v>
      </c>
      <c r="S40" s="21">
        <v>886</v>
      </c>
      <c r="T40" s="22">
        <f>S40/Q40</f>
        <v>0.25592143269786249</v>
      </c>
      <c r="U40" s="22">
        <f>S40/R40</f>
        <v>0.30084889643463497</v>
      </c>
      <c r="V40" s="21">
        <v>734</v>
      </c>
      <c r="W40" s="21">
        <v>27</v>
      </c>
      <c r="X40" s="21">
        <v>109</v>
      </c>
      <c r="Y40" s="21">
        <v>12</v>
      </c>
      <c r="Z40" s="20">
        <v>4</v>
      </c>
      <c r="AA40" s="7"/>
      <c r="AB40" s="19">
        <v>3</v>
      </c>
      <c r="AC40" s="20" t="s">
        <v>32</v>
      </c>
      <c r="AD40" s="21">
        <v>1135</v>
      </c>
      <c r="AE40" s="21">
        <v>482</v>
      </c>
      <c r="AF40" s="21">
        <v>153</v>
      </c>
      <c r="AG40" s="22">
        <f>AF40/AD40</f>
        <v>0.13480176211453745</v>
      </c>
      <c r="AH40" s="22">
        <f>AF40/AE40</f>
        <v>0.31742738589211617</v>
      </c>
      <c r="AI40" s="21">
        <v>122</v>
      </c>
      <c r="AJ40" s="21">
        <v>16</v>
      </c>
      <c r="AK40" s="21">
        <v>6</v>
      </c>
      <c r="AL40" s="21">
        <v>9</v>
      </c>
      <c r="AM40" s="20">
        <v>0</v>
      </c>
      <c r="AO40" s="19">
        <v>3</v>
      </c>
      <c r="AP40" s="20" t="s">
        <v>32</v>
      </c>
      <c r="AQ40" s="21">
        <v>78</v>
      </c>
      <c r="AR40" s="21">
        <v>69</v>
      </c>
      <c r="AS40" s="21">
        <v>0</v>
      </c>
      <c r="AT40" s="22">
        <f>AS40/AQ40</f>
        <v>0</v>
      </c>
      <c r="AU40" s="22">
        <f>AS40/AR40</f>
        <v>0</v>
      </c>
      <c r="AV40" s="21">
        <v>0</v>
      </c>
      <c r="AW40" s="21">
        <v>0</v>
      </c>
      <c r="AX40" s="21">
        <v>0</v>
      </c>
      <c r="AY40" s="21">
        <v>0</v>
      </c>
      <c r="AZ40" s="20">
        <v>0</v>
      </c>
      <c r="BA40" s="7"/>
      <c r="BB40" s="19">
        <v>3</v>
      </c>
      <c r="BC40" s="20" t="s">
        <v>32</v>
      </c>
      <c r="BD40" s="21">
        <v>26</v>
      </c>
      <c r="BE40" s="21">
        <v>11</v>
      </c>
      <c r="BF40" s="21">
        <v>0</v>
      </c>
      <c r="BG40" s="22">
        <f>BF40/BD40</f>
        <v>0</v>
      </c>
      <c r="BH40" s="22">
        <f>BF40/BE40</f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33</v>
      </c>
      <c r="D41" s="16">
        <v>4701</v>
      </c>
      <c r="E41" s="16">
        <v>4149</v>
      </c>
      <c r="F41" s="16">
        <v>1321</v>
      </c>
      <c r="G41" s="24">
        <f>F41/D41</f>
        <v>0.28100404169325677</v>
      </c>
      <c r="H41" s="24">
        <f>F41/E41</f>
        <v>0.31838997348758735</v>
      </c>
      <c r="I41" s="16">
        <v>1105</v>
      </c>
      <c r="J41" s="16">
        <v>48</v>
      </c>
      <c r="K41" s="16">
        <v>146</v>
      </c>
      <c r="L41" s="16">
        <v>19</v>
      </c>
      <c r="M41" s="17">
        <v>3</v>
      </c>
      <c r="N41" s="7"/>
      <c r="O41" s="23">
        <v>4</v>
      </c>
      <c r="P41" s="17" t="s">
        <v>33</v>
      </c>
      <c r="Q41" s="23">
        <v>3462</v>
      </c>
      <c r="R41" s="16">
        <v>3284</v>
      </c>
      <c r="S41" s="16">
        <v>1051</v>
      </c>
      <c r="T41" s="24">
        <f>S41/Q41</f>
        <v>0.30358174465626803</v>
      </c>
      <c r="U41" s="24">
        <f>S41/R41</f>
        <v>0.32003654080389771</v>
      </c>
      <c r="V41" s="16">
        <v>868</v>
      </c>
      <c r="W41" s="16">
        <v>32</v>
      </c>
      <c r="X41" s="16">
        <v>140</v>
      </c>
      <c r="Y41" s="16">
        <v>8</v>
      </c>
      <c r="Z41" s="17">
        <v>3</v>
      </c>
      <c r="AA41" s="7"/>
      <c r="AB41" s="23">
        <v>4</v>
      </c>
      <c r="AC41" s="17" t="s">
        <v>33</v>
      </c>
      <c r="AD41" s="16">
        <v>1135</v>
      </c>
      <c r="AE41" s="16">
        <v>769</v>
      </c>
      <c r="AF41" s="16">
        <v>270</v>
      </c>
      <c r="AG41" s="24">
        <f>AF41/AD41</f>
        <v>0.23788546255506607</v>
      </c>
      <c r="AH41" s="24">
        <f>AF41/AE41</f>
        <v>0.35110533159947982</v>
      </c>
      <c r="AI41" s="16">
        <v>237</v>
      </c>
      <c r="AJ41" s="16">
        <v>16</v>
      </c>
      <c r="AK41" s="16">
        <v>6</v>
      </c>
      <c r="AL41" s="16">
        <v>11</v>
      </c>
      <c r="AM41" s="17">
        <v>0</v>
      </c>
      <c r="AO41" s="23">
        <v>4</v>
      </c>
      <c r="AP41" s="17" t="s">
        <v>33</v>
      </c>
      <c r="AQ41" s="16">
        <v>78</v>
      </c>
      <c r="AR41" s="16">
        <v>74</v>
      </c>
      <c r="AS41" s="16">
        <v>0</v>
      </c>
      <c r="AT41" s="24">
        <f>AS41/AQ41</f>
        <v>0</v>
      </c>
      <c r="AU41" s="24">
        <f>AS41/AR41</f>
        <v>0</v>
      </c>
      <c r="AV41" s="16">
        <v>0</v>
      </c>
      <c r="AW41" s="16">
        <v>0</v>
      </c>
      <c r="AX41" s="16">
        <v>0</v>
      </c>
      <c r="AY41" s="16">
        <v>0</v>
      </c>
      <c r="AZ41" s="17">
        <v>0</v>
      </c>
      <c r="BA41" s="7"/>
      <c r="BB41" s="23">
        <v>4</v>
      </c>
      <c r="BC41" s="17" t="s">
        <v>33</v>
      </c>
      <c r="BD41" s="16">
        <v>26</v>
      </c>
      <c r="BE41" s="16">
        <v>22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34</v>
      </c>
      <c r="C47" s="2"/>
      <c r="D47" s="2"/>
      <c r="E47" s="2"/>
      <c r="F47" s="2"/>
      <c r="G47" s="2"/>
      <c r="H47" s="3" t="str">
        <f>$H$2</f>
        <v>Scenario Int-14</v>
      </c>
      <c r="I47" s="2"/>
      <c r="J47" s="2"/>
      <c r="K47" s="2"/>
      <c r="L47" s="2"/>
      <c r="M47" s="4"/>
      <c r="O47" s="1" t="s">
        <v>36</v>
      </c>
      <c r="P47" s="2"/>
      <c r="Q47" s="2"/>
      <c r="R47" s="2"/>
      <c r="S47" s="2"/>
      <c r="T47" s="2"/>
      <c r="U47" s="3" t="str">
        <f>$H$2</f>
        <v>Scenario Int-14</v>
      </c>
      <c r="V47" s="2"/>
      <c r="W47" s="2"/>
      <c r="X47" s="2"/>
      <c r="Y47" s="2"/>
      <c r="Z47" s="4"/>
      <c r="AB47" s="1" t="s">
        <v>37</v>
      </c>
      <c r="AC47" s="2"/>
      <c r="AD47" s="2"/>
      <c r="AE47" s="2"/>
      <c r="AF47" s="2"/>
      <c r="AG47" s="2"/>
      <c r="AH47" s="3" t="str">
        <f>$H$2</f>
        <v>Scenario Int-14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25" t="s">
        <v>4</v>
      </c>
      <c r="J48" s="125"/>
      <c r="K48" s="125"/>
      <c r="L48" s="125"/>
      <c r="M48" s="126"/>
      <c r="O48" s="10"/>
      <c r="P48" s="6"/>
      <c r="Q48" s="6"/>
      <c r="R48" s="6"/>
      <c r="S48" s="6"/>
      <c r="T48" s="6"/>
      <c r="U48" s="6"/>
      <c r="V48" s="125" t="s">
        <v>4</v>
      </c>
      <c r="W48" s="125"/>
      <c r="X48" s="125"/>
      <c r="Y48" s="125"/>
      <c r="Z48" s="126"/>
      <c r="AB48" s="10"/>
      <c r="AC48" s="6"/>
      <c r="AD48" s="6"/>
      <c r="AE48" s="6"/>
      <c r="AF48" s="6"/>
      <c r="AG48" s="6"/>
      <c r="AH48" s="6"/>
      <c r="AI48" s="125" t="s">
        <v>4</v>
      </c>
      <c r="AJ48" s="125"/>
      <c r="AK48" s="125"/>
      <c r="AL48" s="125"/>
      <c r="AM48" s="126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41</v>
      </c>
      <c r="K49" s="15" t="s">
        <v>3</v>
      </c>
      <c r="L49" s="15" t="s">
        <v>41</v>
      </c>
      <c r="M49" s="14" t="s">
        <v>43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41</v>
      </c>
      <c r="X49" s="15" t="s">
        <v>3</v>
      </c>
      <c r="Y49" s="15" t="s">
        <v>41</v>
      </c>
      <c r="Z49" s="14" t="s">
        <v>43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41</v>
      </c>
      <c r="AK49" s="15" t="s">
        <v>3</v>
      </c>
      <c r="AL49" s="15" t="s">
        <v>41</v>
      </c>
      <c r="AM49" s="14" t="s">
        <v>43</v>
      </c>
    </row>
    <row r="50" spans="2:39" x14ac:dyDescent="0.2">
      <c r="B50" s="19"/>
      <c r="C50" s="21"/>
      <c r="D50" s="29" t="s">
        <v>14</v>
      </c>
      <c r="E50" s="29" t="s">
        <v>10</v>
      </c>
      <c r="F50" s="29" t="s">
        <v>10</v>
      </c>
      <c r="G50" s="29" t="s">
        <v>12</v>
      </c>
      <c r="H50" s="29" t="s">
        <v>62</v>
      </c>
      <c r="I50" s="21" t="s">
        <v>40</v>
      </c>
      <c r="J50" s="21" t="s">
        <v>42</v>
      </c>
      <c r="K50" s="21" t="s">
        <v>40</v>
      </c>
      <c r="L50" s="21" t="s">
        <v>40</v>
      </c>
      <c r="M50" s="20" t="s">
        <v>40</v>
      </c>
      <c r="O50" s="19"/>
      <c r="P50" s="21"/>
      <c r="Q50" s="29" t="s">
        <v>14</v>
      </c>
      <c r="R50" s="29" t="s">
        <v>10</v>
      </c>
      <c r="S50" s="29" t="s">
        <v>10</v>
      </c>
      <c r="T50" s="29" t="s">
        <v>12</v>
      </c>
      <c r="U50" s="29" t="s">
        <v>62</v>
      </c>
      <c r="V50" s="21" t="s">
        <v>40</v>
      </c>
      <c r="W50" s="21" t="s">
        <v>42</v>
      </c>
      <c r="X50" s="21" t="s">
        <v>40</v>
      </c>
      <c r="Y50" s="21" t="s">
        <v>40</v>
      </c>
      <c r="Z50" s="20" t="s">
        <v>40</v>
      </c>
      <c r="AB50" s="19"/>
      <c r="AC50" s="21"/>
      <c r="AD50" s="29" t="s">
        <v>14</v>
      </c>
      <c r="AE50" s="29" t="s">
        <v>10</v>
      </c>
      <c r="AF50" s="29" t="s">
        <v>10</v>
      </c>
      <c r="AG50" s="29" t="s">
        <v>12</v>
      </c>
      <c r="AH50" s="29" t="s">
        <v>62</v>
      </c>
      <c r="AI50" s="21" t="s">
        <v>40</v>
      </c>
      <c r="AJ50" s="21" t="s">
        <v>42</v>
      </c>
      <c r="AK50" s="21" t="s">
        <v>40</v>
      </c>
      <c r="AL50" s="21" t="s">
        <v>40</v>
      </c>
      <c r="AM50" s="20" t="s">
        <v>40</v>
      </c>
    </row>
    <row r="51" spans="2:39" x14ac:dyDescent="0.2">
      <c r="B51" s="8" t="s">
        <v>1</v>
      </c>
      <c r="C51" s="11" t="s">
        <v>2</v>
      </c>
      <c r="D51" s="11" t="s">
        <v>15</v>
      </c>
      <c r="E51" s="11" t="s">
        <v>63</v>
      </c>
      <c r="F51" s="11" t="s">
        <v>11</v>
      </c>
      <c r="G51" s="12" t="s">
        <v>11</v>
      </c>
      <c r="H51" s="12" t="s">
        <v>13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15</v>
      </c>
      <c r="R51" s="11" t="s">
        <v>63</v>
      </c>
      <c r="S51" s="11" t="s">
        <v>11</v>
      </c>
      <c r="T51" s="12" t="s">
        <v>11</v>
      </c>
      <c r="U51" s="12" t="s">
        <v>13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15</v>
      </c>
      <c r="AE51" s="11" t="s">
        <v>63</v>
      </c>
      <c r="AF51" s="11" t="s">
        <v>11</v>
      </c>
      <c r="AG51" s="12" t="s">
        <v>11</v>
      </c>
      <c r="AH51" s="12" t="s">
        <v>13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30</v>
      </c>
      <c r="D53" s="21">
        <v>1455</v>
      </c>
      <c r="E53" s="21">
        <v>401</v>
      </c>
      <c r="F53" s="21">
        <v>100</v>
      </c>
      <c r="G53" s="22">
        <f>F53/D53</f>
        <v>6.8728522336769765E-2</v>
      </c>
      <c r="H53" s="22">
        <f>F53/E53</f>
        <v>0.24937655860349128</v>
      </c>
      <c r="I53" s="21">
        <v>66</v>
      </c>
      <c r="J53" s="21">
        <v>10</v>
      </c>
      <c r="K53" s="21">
        <v>18</v>
      </c>
      <c r="L53" s="21">
        <v>6</v>
      </c>
      <c r="M53" s="20">
        <v>0</v>
      </c>
      <c r="O53" s="19">
        <v>1</v>
      </c>
      <c r="P53" s="20" t="s">
        <v>30</v>
      </c>
      <c r="Q53" s="21">
        <v>794</v>
      </c>
      <c r="R53" s="21">
        <v>111</v>
      </c>
      <c r="S53" s="21">
        <v>18</v>
      </c>
      <c r="T53" s="22">
        <f>S53/Q53</f>
        <v>2.2670025188916875E-2</v>
      </c>
      <c r="U53" s="22">
        <f>S53/R53</f>
        <v>0.16216216216216217</v>
      </c>
      <c r="V53" s="21">
        <v>8</v>
      </c>
      <c r="W53" s="21">
        <v>4</v>
      </c>
      <c r="X53" s="21">
        <v>4</v>
      </c>
      <c r="Y53" s="21">
        <v>2</v>
      </c>
      <c r="Z53" s="20">
        <v>0</v>
      </c>
      <c r="AB53" s="19">
        <v>1</v>
      </c>
      <c r="AC53" s="20" t="s">
        <v>30</v>
      </c>
      <c r="AD53" s="21">
        <v>661</v>
      </c>
      <c r="AE53" s="21">
        <v>290</v>
      </c>
      <c r="AF53" s="21">
        <v>82</v>
      </c>
      <c r="AG53" s="22">
        <f>AF53/AD53</f>
        <v>0.12405446293494705</v>
      </c>
      <c r="AH53" s="22">
        <f>AF53/AE53</f>
        <v>0.28275862068965518</v>
      </c>
      <c r="AI53" s="21">
        <v>58</v>
      </c>
      <c r="AJ53" s="21">
        <v>6</v>
      </c>
      <c r="AK53" s="21">
        <v>14</v>
      </c>
      <c r="AL53" s="21">
        <v>4</v>
      </c>
      <c r="AM53" s="20">
        <v>0</v>
      </c>
    </row>
    <row r="54" spans="2:39" x14ac:dyDescent="0.2">
      <c r="B54" s="19">
        <v>2</v>
      </c>
      <c r="C54" s="20" t="s">
        <v>31</v>
      </c>
      <c r="D54" s="21">
        <v>1455</v>
      </c>
      <c r="E54" s="21">
        <v>482</v>
      </c>
      <c r="F54" s="21">
        <v>125</v>
      </c>
      <c r="G54" s="22">
        <f>F54/D54</f>
        <v>8.5910652920962199E-2</v>
      </c>
      <c r="H54" s="22">
        <f>F54/E54</f>
        <v>0.25933609958506226</v>
      </c>
      <c r="I54" s="21">
        <v>87</v>
      </c>
      <c r="J54" s="21">
        <v>10</v>
      </c>
      <c r="K54" s="21">
        <v>21</v>
      </c>
      <c r="L54" s="21">
        <v>7</v>
      </c>
      <c r="M54" s="20">
        <v>0</v>
      </c>
      <c r="O54" s="19">
        <v>2</v>
      </c>
      <c r="P54" s="20" t="s">
        <v>31</v>
      </c>
      <c r="Q54" s="21">
        <v>794</v>
      </c>
      <c r="R54" s="21">
        <v>156</v>
      </c>
      <c r="S54" s="21">
        <v>22</v>
      </c>
      <c r="T54" s="22">
        <f>S54/Q54</f>
        <v>2.7707808564231738E-2</v>
      </c>
      <c r="U54" s="22">
        <f>S54/R54</f>
        <v>0.14102564102564102</v>
      </c>
      <c r="V54" s="21">
        <v>13</v>
      </c>
      <c r="W54" s="21">
        <v>4</v>
      </c>
      <c r="X54" s="21">
        <v>4</v>
      </c>
      <c r="Y54" s="21">
        <v>1</v>
      </c>
      <c r="Z54" s="20">
        <v>0</v>
      </c>
      <c r="AB54" s="19">
        <v>2</v>
      </c>
      <c r="AC54" s="20" t="s">
        <v>31</v>
      </c>
      <c r="AD54" s="21">
        <v>661</v>
      </c>
      <c r="AE54" s="21">
        <v>326</v>
      </c>
      <c r="AF54" s="21">
        <v>103</v>
      </c>
      <c r="AG54" s="22">
        <f>AF54/AD54</f>
        <v>0.15582450832072617</v>
      </c>
      <c r="AH54" s="22">
        <f>AF54/AE54</f>
        <v>0.31595092024539878</v>
      </c>
      <c r="AI54" s="21">
        <v>74</v>
      </c>
      <c r="AJ54" s="21">
        <v>6</v>
      </c>
      <c r="AK54" s="21">
        <v>17</v>
      </c>
      <c r="AL54" s="21">
        <v>6</v>
      </c>
      <c r="AM54" s="20">
        <v>0</v>
      </c>
    </row>
    <row r="55" spans="2:39" x14ac:dyDescent="0.2">
      <c r="B55" s="19">
        <v>3</v>
      </c>
      <c r="C55" s="20" t="s">
        <v>32</v>
      </c>
      <c r="D55" s="21">
        <v>1455</v>
      </c>
      <c r="E55" s="21">
        <v>782</v>
      </c>
      <c r="F55" s="21">
        <v>163</v>
      </c>
      <c r="G55" s="22">
        <f>F55/D55</f>
        <v>0.11202749140893471</v>
      </c>
      <c r="H55" s="22">
        <f>F55/E55</f>
        <v>0.20843989769820973</v>
      </c>
      <c r="I55" s="21">
        <v>120</v>
      </c>
      <c r="J55" s="21">
        <v>10</v>
      </c>
      <c r="K55" s="21">
        <v>21</v>
      </c>
      <c r="L55" s="21">
        <v>12</v>
      </c>
      <c r="M55" s="20">
        <v>0</v>
      </c>
      <c r="O55" s="19">
        <v>3</v>
      </c>
      <c r="P55" s="20" t="s">
        <v>32</v>
      </c>
      <c r="Q55" s="21">
        <v>794</v>
      </c>
      <c r="R55" s="21">
        <v>290</v>
      </c>
      <c r="S55" s="21">
        <v>24</v>
      </c>
      <c r="T55" s="22">
        <f>S55/Q55</f>
        <v>3.0226700251889168E-2</v>
      </c>
      <c r="U55" s="22">
        <f>S55/R55</f>
        <v>8.2758620689655171E-2</v>
      </c>
      <c r="V55" s="21">
        <v>14</v>
      </c>
      <c r="W55" s="21">
        <v>4</v>
      </c>
      <c r="X55" s="21">
        <v>3</v>
      </c>
      <c r="Y55" s="21">
        <v>3</v>
      </c>
      <c r="Z55" s="20">
        <v>0</v>
      </c>
      <c r="AB55" s="19">
        <v>3</v>
      </c>
      <c r="AC55" s="20" t="s">
        <v>32</v>
      </c>
      <c r="AD55" s="21">
        <v>661</v>
      </c>
      <c r="AE55" s="21">
        <v>492</v>
      </c>
      <c r="AF55" s="21">
        <v>139</v>
      </c>
      <c r="AG55" s="22">
        <f>AF55/AD55</f>
        <v>0.2102874432677761</v>
      </c>
      <c r="AH55" s="22">
        <f>AF55/AE55</f>
        <v>0.28252032520325204</v>
      </c>
      <c r="AI55" s="21">
        <v>106</v>
      </c>
      <c r="AJ55" s="21">
        <v>6</v>
      </c>
      <c r="AK55" s="21">
        <v>18</v>
      </c>
      <c r="AL55" s="21">
        <v>9</v>
      </c>
      <c r="AM55" s="20">
        <v>0</v>
      </c>
    </row>
    <row r="56" spans="2:39" x14ac:dyDescent="0.2">
      <c r="B56" s="23">
        <v>4</v>
      </c>
      <c r="C56" s="17" t="s">
        <v>33</v>
      </c>
      <c r="D56" s="16">
        <v>1455</v>
      </c>
      <c r="E56" s="16">
        <v>1293</v>
      </c>
      <c r="F56" s="16">
        <v>199</v>
      </c>
      <c r="G56" s="24">
        <f>F56/D56</f>
        <v>0.13676975945017184</v>
      </c>
      <c r="H56" s="24">
        <f>F56/E56</f>
        <v>0.15390564578499613</v>
      </c>
      <c r="I56" s="16">
        <v>149</v>
      </c>
      <c r="J56" s="16">
        <v>11</v>
      </c>
      <c r="K56" s="16">
        <v>27</v>
      </c>
      <c r="L56" s="16">
        <v>12</v>
      </c>
      <c r="M56" s="17">
        <v>0</v>
      </c>
      <c r="O56" s="23">
        <v>4</v>
      </c>
      <c r="P56" s="17" t="s">
        <v>33</v>
      </c>
      <c r="Q56" s="16">
        <v>794</v>
      </c>
      <c r="R56" s="16">
        <v>711</v>
      </c>
      <c r="S56" s="16">
        <v>27</v>
      </c>
      <c r="T56" s="24">
        <f>S56/Q56</f>
        <v>3.4005037783375318E-2</v>
      </c>
      <c r="U56" s="24">
        <f>S56/R56</f>
        <v>3.7974683544303799E-2</v>
      </c>
      <c r="V56" s="16">
        <v>15</v>
      </c>
      <c r="W56" s="16">
        <v>5</v>
      </c>
      <c r="X56" s="16">
        <v>4</v>
      </c>
      <c r="Y56" s="16">
        <v>3</v>
      </c>
      <c r="Z56" s="17">
        <v>0</v>
      </c>
      <c r="AB56" s="23">
        <v>4</v>
      </c>
      <c r="AC56" s="17" t="s">
        <v>33</v>
      </c>
      <c r="AD56" s="16">
        <v>661</v>
      </c>
      <c r="AE56" s="16">
        <v>582</v>
      </c>
      <c r="AF56" s="16">
        <v>172</v>
      </c>
      <c r="AG56" s="24">
        <f>AF56/AD56</f>
        <v>0.26021180030257185</v>
      </c>
      <c r="AH56" s="24">
        <f>AF56/AE56</f>
        <v>0.29553264604810997</v>
      </c>
      <c r="AI56" s="16">
        <v>134</v>
      </c>
      <c r="AJ56" s="16">
        <v>6</v>
      </c>
      <c r="AK56" s="16">
        <v>23</v>
      </c>
      <c r="AL56" s="16">
        <v>9</v>
      </c>
      <c r="AM56" s="17">
        <v>0</v>
      </c>
    </row>
    <row r="62" spans="2:39" x14ac:dyDescent="0.2">
      <c r="B62" s="1" t="s">
        <v>35</v>
      </c>
      <c r="C62" s="2"/>
      <c r="D62" s="2"/>
      <c r="E62" s="2"/>
      <c r="F62" s="2"/>
      <c r="G62" s="2"/>
      <c r="H62" s="3" t="str">
        <f>$H$2</f>
        <v>Scenario Int-14</v>
      </c>
      <c r="I62" s="2"/>
      <c r="J62" s="2"/>
      <c r="K62" s="2"/>
      <c r="L62" s="2"/>
      <c r="M62" s="4"/>
      <c r="O62" s="1" t="s">
        <v>38</v>
      </c>
      <c r="P62" s="2"/>
      <c r="Q62" s="2"/>
      <c r="R62" s="2"/>
      <c r="S62" s="2"/>
      <c r="T62" s="2"/>
      <c r="U62" s="3" t="str">
        <f>$H$2</f>
        <v>Scenario Int-14</v>
      </c>
      <c r="V62" s="2"/>
      <c r="W62" s="2"/>
      <c r="X62" s="2"/>
      <c r="Y62" s="2"/>
      <c r="Z62" s="4"/>
      <c r="AB62" s="1" t="s">
        <v>39</v>
      </c>
      <c r="AC62" s="2"/>
      <c r="AD62" s="2"/>
      <c r="AE62" s="2"/>
      <c r="AF62" s="2"/>
      <c r="AG62" s="2"/>
      <c r="AH62" s="3" t="str">
        <f>$H$2</f>
        <v>Scenario Int-14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25" t="s">
        <v>4</v>
      </c>
      <c r="J63" s="125"/>
      <c r="K63" s="125"/>
      <c r="L63" s="125"/>
      <c r="M63" s="126"/>
      <c r="O63" s="10"/>
      <c r="P63" s="6"/>
      <c r="Q63" s="6"/>
      <c r="R63" s="6"/>
      <c r="S63" s="6"/>
      <c r="T63" s="6"/>
      <c r="U63" s="6"/>
      <c r="V63" s="125" t="s">
        <v>4</v>
      </c>
      <c r="W63" s="125"/>
      <c r="X63" s="125"/>
      <c r="Y63" s="125"/>
      <c r="Z63" s="126"/>
      <c r="AB63" s="10"/>
      <c r="AC63" s="6"/>
      <c r="AD63" s="6"/>
      <c r="AE63" s="6"/>
      <c r="AF63" s="6"/>
      <c r="AG63" s="6"/>
      <c r="AH63" s="6"/>
      <c r="AI63" s="125" t="s">
        <v>4</v>
      </c>
      <c r="AJ63" s="125"/>
      <c r="AK63" s="125"/>
      <c r="AL63" s="125"/>
      <c r="AM63" s="126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41</v>
      </c>
      <c r="K64" s="15" t="s">
        <v>3</v>
      </c>
      <c r="L64" s="15" t="s">
        <v>41</v>
      </c>
      <c r="M64" s="14" t="s">
        <v>43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41</v>
      </c>
      <c r="X64" s="15" t="s">
        <v>3</v>
      </c>
      <c r="Y64" s="15" t="s">
        <v>41</v>
      </c>
      <c r="Z64" s="14" t="s">
        <v>43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41</v>
      </c>
      <c r="AK64" s="15" t="s">
        <v>3</v>
      </c>
      <c r="AL64" s="15" t="s">
        <v>41</v>
      </c>
      <c r="AM64" s="14" t="s">
        <v>43</v>
      </c>
    </row>
    <row r="65" spans="2:39" x14ac:dyDescent="0.2">
      <c r="B65" s="19"/>
      <c r="C65" s="21"/>
      <c r="D65" s="29" t="s">
        <v>14</v>
      </c>
      <c r="E65" s="29" t="s">
        <v>10</v>
      </c>
      <c r="F65" s="29" t="s">
        <v>10</v>
      </c>
      <c r="G65" s="29" t="s">
        <v>12</v>
      </c>
      <c r="H65" s="29" t="s">
        <v>62</v>
      </c>
      <c r="I65" s="21" t="s">
        <v>40</v>
      </c>
      <c r="J65" s="21" t="s">
        <v>42</v>
      </c>
      <c r="K65" s="21" t="s">
        <v>40</v>
      </c>
      <c r="L65" s="21" t="s">
        <v>40</v>
      </c>
      <c r="M65" s="20" t="s">
        <v>40</v>
      </c>
      <c r="O65" s="19"/>
      <c r="P65" s="21"/>
      <c r="Q65" s="29" t="s">
        <v>14</v>
      </c>
      <c r="R65" s="29" t="s">
        <v>10</v>
      </c>
      <c r="S65" s="29" t="s">
        <v>10</v>
      </c>
      <c r="T65" s="29" t="s">
        <v>12</v>
      </c>
      <c r="U65" s="29" t="s">
        <v>62</v>
      </c>
      <c r="V65" s="21" t="s">
        <v>40</v>
      </c>
      <c r="W65" s="21" t="s">
        <v>42</v>
      </c>
      <c r="X65" s="21" t="s">
        <v>40</v>
      </c>
      <c r="Y65" s="21" t="s">
        <v>40</v>
      </c>
      <c r="Z65" s="20" t="s">
        <v>40</v>
      </c>
      <c r="AB65" s="19"/>
      <c r="AC65" s="21"/>
      <c r="AD65" s="29" t="s">
        <v>14</v>
      </c>
      <c r="AE65" s="29" t="s">
        <v>10</v>
      </c>
      <c r="AF65" s="29" t="s">
        <v>10</v>
      </c>
      <c r="AG65" s="29" t="s">
        <v>12</v>
      </c>
      <c r="AH65" s="29" t="s">
        <v>62</v>
      </c>
      <c r="AI65" s="21" t="s">
        <v>40</v>
      </c>
      <c r="AJ65" s="21" t="s">
        <v>42</v>
      </c>
      <c r="AK65" s="21" t="s">
        <v>40</v>
      </c>
      <c r="AL65" s="21" t="s">
        <v>40</v>
      </c>
      <c r="AM65" s="20" t="s">
        <v>40</v>
      </c>
    </row>
    <row r="66" spans="2:39" x14ac:dyDescent="0.2">
      <c r="B66" s="8" t="s">
        <v>1</v>
      </c>
      <c r="C66" s="11" t="s">
        <v>2</v>
      </c>
      <c r="D66" s="11" t="s">
        <v>15</v>
      </c>
      <c r="E66" s="11" t="s">
        <v>63</v>
      </c>
      <c r="F66" s="11" t="s">
        <v>11</v>
      </c>
      <c r="G66" s="12" t="s">
        <v>11</v>
      </c>
      <c r="H66" s="12" t="s">
        <v>13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15</v>
      </c>
      <c r="R66" s="11" t="s">
        <v>63</v>
      </c>
      <c r="S66" s="11" t="s">
        <v>11</v>
      </c>
      <c r="T66" s="12" t="s">
        <v>11</v>
      </c>
      <c r="U66" s="12" t="s">
        <v>13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15</v>
      </c>
      <c r="AE66" s="11" t="s">
        <v>63</v>
      </c>
      <c r="AF66" s="11" t="s">
        <v>11</v>
      </c>
      <c r="AG66" s="12" t="s">
        <v>11</v>
      </c>
      <c r="AH66" s="12" t="s">
        <v>13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30</v>
      </c>
      <c r="D68" s="21">
        <v>815</v>
      </c>
      <c r="E68" s="21">
        <v>265</v>
      </c>
      <c r="F68" s="21">
        <v>73</v>
      </c>
      <c r="G68" s="22">
        <f>F68/D68</f>
        <v>8.957055214723926E-2</v>
      </c>
      <c r="H68" s="22">
        <f>F68/E68</f>
        <v>0.27547169811320754</v>
      </c>
      <c r="I68" s="21">
        <v>57</v>
      </c>
      <c r="J68" s="21">
        <v>5</v>
      </c>
      <c r="K68" s="21">
        <v>9</v>
      </c>
      <c r="L68" s="21">
        <v>2</v>
      </c>
      <c r="M68" s="20">
        <v>0</v>
      </c>
      <c r="O68" s="19">
        <v>1</v>
      </c>
      <c r="P68" s="20" t="s">
        <v>30</v>
      </c>
      <c r="Q68" s="21">
        <v>441</v>
      </c>
      <c r="R68" s="21">
        <v>63</v>
      </c>
      <c r="S68" s="21">
        <v>5</v>
      </c>
      <c r="T68" s="22">
        <f>S68/Q68</f>
        <v>1.1337868480725623E-2</v>
      </c>
      <c r="U68" s="22">
        <f>S68/R68</f>
        <v>7.9365079365079361E-2</v>
      </c>
      <c r="V68" s="21">
        <v>4</v>
      </c>
      <c r="W68" s="21">
        <v>1</v>
      </c>
      <c r="X68" s="21">
        <v>0</v>
      </c>
      <c r="Y68" s="21">
        <v>0</v>
      </c>
      <c r="Z68" s="20">
        <v>0</v>
      </c>
      <c r="AB68" s="19">
        <v>1</v>
      </c>
      <c r="AC68" s="20" t="s">
        <v>30</v>
      </c>
      <c r="AD68" s="21">
        <v>374</v>
      </c>
      <c r="AE68" s="21">
        <v>202</v>
      </c>
      <c r="AF68" s="21">
        <v>68</v>
      </c>
      <c r="AG68" s="22">
        <f>AF68/AD68</f>
        <v>0.18181818181818182</v>
      </c>
      <c r="AH68" s="22">
        <f>AF68/AE68</f>
        <v>0.33663366336633666</v>
      </c>
      <c r="AI68" s="21">
        <v>53</v>
      </c>
      <c r="AJ68" s="21">
        <v>4</v>
      </c>
      <c r="AK68" s="21">
        <v>9</v>
      </c>
      <c r="AL68" s="21">
        <v>2</v>
      </c>
      <c r="AM68" s="20">
        <v>0</v>
      </c>
    </row>
    <row r="69" spans="2:39" x14ac:dyDescent="0.2">
      <c r="B69" s="19">
        <v>2</v>
      </c>
      <c r="C69" s="20" t="s">
        <v>31</v>
      </c>
      <c r="D69" s="21">
        <v>815</v>
      </c>
      <c r="E69" s="21">
        <v>309</v>
      </c>
      <c r="F69" s="21">
        <v>83</v>
      </c>
      <c r="G69" s="22">
        <f>F69/D69</f>
        <v>0.10184049079754601</v>
      </c>
      <c r="H69" s="22">
        <f>F69/E69</f>
        <v>0.26860841423948217</v>
      </c>
      <c r="I69" s="21">
        <v>63</v>
      </c>
      <c r="J69" s="21">
        <v>4</v>
      </c>
      <c r="K69" s="21">
        <v>14</v>
      </c>
      <c r="L69" s="21">
        <v>2</v>
      </c>
      <c r="M69" s="20">
        <v>0</v>
      </c>
      <c r="O69" s="19">
        <v>2</v>
      </c>
      <c r="P69" s="20" t="s">
        <v>31</v>
      </c>
      <c r="Q69" s="21">
        <v>441</v>
      </c>
      <c r="R69" s="21">
        <v>88</v>
      </c>
      <c r="S69" s="21">
        <v>5</v>
      </c>
      <c r="T69" s="22">
        <f>S69/Q69</f>
        <v>1.1337868480725623E-2</v>
      </c>
      <c r="U69" s="22">
        <f>S69/R69</f>
        <v>5.6818181818181816E-2</v>
      </c>
      <c r="V69" s="21">
        <v>4</v>
      </c>
      <c r="W69" s="21">
        <v>1</v>
      </c>
      <c r="X69" s="21">
        <v>0</v>
      </c>
      <c r="Y69" s="21">
        <v>0</v>
      </c>
      <c r="Z69" s="20">
        <v>0</v>
      </c>
      <c r="AB69" s="19">
        <v>2</v>
      </c>
      <c r="AC69" s="20" t="s">
        <v>31</v>
      </c>
      <c r="AD69" s="21">
        <v>374</v>
      </c>
      <c r="AE69" s="21">
        <v>221</v>
      </c>
      <c r="AF69" s="21">
        <v>78</v>
      </c>
      <c r="AG69" s="22">
        <f>AF69/AD69</f>
        <v>0.20855614973262032</v>
      </c>
      <c r="AH69" s="22">
        <f>AF69/AE69</f>
        <v>0.35294117647058826</v>
      </c>
      <c r="AI69" s="21">
        <v>59</v>
      </c>
      <c r="AJ69" s="21">
        <v>3</v>
      </c>
      <c r="AK69" s="21">
        <v>14</v>
      </c>
      <c r="AL69" s="21">
        <v>2</v>
      </c>
      <c r="AM69" s="20">
        <v>0</v>
      </c>
    </row>
    <row r="70" spans="2:39" x14ac:dyDescent="0.2">
      <c r="B70" s="19">
        <v>3</v>
      </c>
      <c r="C70" s="20" t="s">
        <v>32</v>
      </c>
      <c r="D70" s="21">
        <v>815</v>
      </c>
      <c r="E70" s="21">
        <v>482</v>
      </c>
      <c r="F70" s="21">
        <v>112</v>
      </c>
      <c r="G70" s="22">
        <f>F70/D70</f>
        <v>0.13742331288343559</v>
      </c>
      <c r="H70" s="22">
        <f>F70/E70</f>
        <v>0.23236514522821577</v>
      </c>
      <c r="I70" s="21">
        <v>82</v>
      </c>
      <c r="J70" s="21">
        <v>8</v>
      </c>
      <c r="K70" s="21">
        <v>21</v>
      </c>
      <c r="L70" s="21">
        <v>1</v>
      </c>
      <c r="M70" s="20">
        <v>0</v>
      </c>
      <c r="O70" s="19">
        <v>3</v>
      </c>
      <c r="P70" s="20" t="s">
        <v>32</v>
      </c>
      <c r="Q70" s="21">
        <v>441</v>
      </c>
      <c r="R70" s="21">
        <v>169</v>
      </c>
      <c r="S70" s="21">
        <v>11</v>
      </c>
      <c r="T70" s="22">
        <f>S70/Q70</f>
        <v>2.4943310657596373E-2</v>
      </c>
      <c r="U70" s="22">
        <f>S70/R70</f>
        <v>6.5088757396449703E-2</v>
      </c>
      <c r="V70" s="21">
        <v>6</v>
      </c>
      <c r="W70" s="21">
        <v>2</v>
      </c>
      <c r="X70" s="21">
        <v>2</v>
      </c>
      <c r="Y70" s="21">
        <v>1</v>
      </c>
      <c r="Z70" s="20">
        <v>0</v>
      </c>
      <c r="AB70" s="19">
        <v>3</v>
      </c>
      <c r="AC70" s="20" t="s">
        <v>32</v>
      </c>
      <c r="AD70" s="21">
        <v>374</v>
      </c>
      <c r="AE70" s="21">
        <v>313</v>
      </c>
      <c r="AF70" s="21">
        <v>101</v>
      </c>
      <c r="AG70" s="22">
        <f>AF70/AD70</f>
        <v>0.2700534759358289</v>
      </c>
      <c r="AH70" s="22">
        <f>AF70/AE70</f>
        <v>0.32268370607028751</v>
      </c>
      <c r="AI70" s="21">
        <v>76</v>
      </c>
      <c r="AJ70" s="21">
        <v>6</v>
      </c>
      <c r="AK70" s="21">
        <v>19</v>
      </c>
      <c r="AL70" s="21">
        <v>0</v>
      </c>
      <c r="AM70" s="20">
        <v>0</v>
      </c>
    </row>
    <row r="71" spans="2:39" x14ac:dyDescent="0.2">
      <c r="B71" s="23">
        <v>4</v>
      </c>
      <c r="C71" s="17" t="s">
        <v>33</v>
      </c>
      <c r="D71" s="16">
        <v>815</v>
      </c>
      <c r="E71" s="16">
        <v>747</v>
      </c>
      <c r="F71" s="16">
        <v>150</v>
      </c>
      <c r="G71" s="24">
        <f>F71/D71</f>
        <v>0.18404907975460122</v>
      </c>
      <c r="H71" s="24">
        <f>F71/E71</f>
        <v>0.20080321285140562</v>
      </c>
      <c r="I71" s="16">
        <v>112</v>
      </c>
      <c r="J71" s="16">
        <v>6</v>
      </c>
      <c r="K71" s="16">
        <v>31</v>
      </c>
      <c r="L71" s="16">
        <v>1</v>
      </c>
      <c r="M71" s="17">
        <v>0</v>
      </c>
      <c r="O71" s="23">
        <v>4</v>
      </c>
      <c r="P71" s="17" t="s">
        <v>33</v>
      </c>
      <c r="Q71" s="16">
        <v>441</v>
      </c>
      <c r="R71" s="16">
        <v>407</v>
      </c>
      <c r="S71" s="16">
        <v>18</v>
      </c>
      <c r="T71" s="24">
        <f>S71/Q71</f>
        <v>4.0816326530612242E-2</v>
      </c>
      <c r="U71" s="24">
        <f>S71/R71</f>
        <v>4.4226044226044224E-2</v>
      </c>
      <c r="V71" s="16">
        <v>12</v>
      </c>
      <c r="W71" s="16">
        <v>2</v>
      </c>
      <c r="X71" s="16">
        <v>3</v>
      </c>
      <c r="Y71" s="16">
        <v>1</v>
      </c>
      <c r="Z71" s="17">
        <v>0</v>
      </c>
      <c r="AB71" s="23">
        <v>4</v>
      </c>
      <c r="AC71" s="17" t="s">
        <v>33</v>
      </c>
      <c r="AD71" s="16">
        <v>374</v>
      </c>
      <c r="AE71" s="16">
        <v>340</v>
      </c>
      <c r="AF71" s="16">
        <v>132</v>
      </c>
      <c r="AG71" s="24">
        <f>AF71/AD71</f>
        <v>0.35294117647058826</v>
      </c>
      <c r="AH71" s="24">
        <f>AF71/AE71</f>
        <v>0.38823529411764707</v>
      </c>
      <c r="AI71" s="16">
        <v>100</v>
      </c>
      <c r="AJ71" s="16">
        <v>4</v>
      </c>
      <c r="AK71" s="16">
        <v>28</v>
      </c>
      <c r="AL71" s="16">
        <v>0</v>
      </c>
      <c r="AM71" s="17">
        <v>0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2:BM71"/>
  <sheetViews>
    <sheetView workbookViewId="0">
      <selection activeCell="Z26" sqref="Q23:Z26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1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89</v>
      </c>
      <c r="I2" s="2"/>
      <c r="J2" s="2"/>
      <c r="K2" s="2"/>
      <c r="L2" s="2"/>
      <c r="M2" s="4"/>
      <c r="O2" s="1" t="s">
        <v>16</v>
      </c>
      <c r="P2" s="2"/>
      <c r="Q2" s="2"/>
      <c r="R2" s="2"/>
      <c r="S2" s="2"/>
      <c r="T2" s="2"/>
      <c r="U2" s="3" t="str">
        <f>$H$2</f>
        <v>Scenario Int-11.55</v>
      </c>
      <c r="V2" s="2"/>
      <c r="W2" s="2"/>
      <c r="X2" s="2"/>
      <c r="Y2" s="2"/>
      <c r="Z2" s="4"/>
      <c r="AB2" s="1" t="s">
        <v>17</v>
      </c>
      <c r="AC2" s="2"/>
      <c r="AD2" s="2"/>
      <c r="AE2" s="2"/>
      <c r="AF2" s="2"/>
      <c r="AG2" s="2"/>
      <c r="AH2" s="3" t="str">
        <f>$H$2</f>
        <v>Scenario Int-11.55</v>
      </c>
      <c r="AI2" s="2"/>
      <c r="AJ2" s="2"/>
      <c r="AK2" s="2"/>
      <c r="AL2" s="2"/>
      <c r="AM2" s="4"/>
      <c r="AO2" s="1" t="s">
        <v>18</v>
      </c>
      <c r="AP2" s="2"/>
      <c r="AQ2" s="2"/>
      <c r="AR2" s="2"/>
      <c r="AS2" s="2"/>
      <c r="AT2" s="2"/>
      <c r="AU2" s="3" t="str">
        <f>$H$2</f>
        <v>Scenario Int-11.55</v>
      </c>
      <c r="AV2" s="2"/>
      <c r="AW2" s="2"/>
      <c r="AX2" s="2"/>
      <c r="AY2" s="2"/>
      <c r="AZ2" s="4"/>
      <c r="BB2" s="1" t="s">
        <v>19</v>
      </c>
      <c r="BC2" s="2"/>
      <c r="BD2" s="2"/>
      <c r="BE2" s="2"/>
      <c r="BF2" s="2"/>
      <c r="BG2" s="2"/>
      <c r="BH2" s="3" t="str">
        <f>$H$2</f>
        <v>Scenario Int-11.55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23" t="s">
        <v>4</v>
      </c>
      <c r="J3" s="123"/>
      <c r="K3" s="123"/>
      <c r="L3" s="123"/>
      <c r="M3" s="124"/>
      <c r="N3" s="6"/>
      <c r="O3" s="10"/>
      <c r="P3" s="6"/>
      <c r="Q3" s="6"/>
      <c r="R3" s="6"/>
      <c r="S3" s="6"/>
      <c r="T3" s="6"/>
      <c r="U3" s="6"/>
      <c r="V3" s="125" t="s">
        <v>4</v>
      </c>
      <c r="W3" s="125"/>
      <c r="X3" s="125"/>
      <c r="Y3" s="125"/>
      <c r="Z3" s="126"/>
      <c r="AB3" s="10"/>
      <c r="AC3" s="6"/>
      <c r="AD3" s="6"/>
      <c r="AE3" s="6"/>
      <c r="AF3" s="6"/>
      <c r="AG3" s="6"/>
      <c r="AH3" s="6"/>
      <c r="AI3" s="125" t="s">
        <v>4</v>
      </c>
      <c r="AJ3" s="125"/>
      <c r="AK3" s="125"/>
      <c r="AL3" s="125"/>
      <c r="AM3" s="126"/>
      <c r="AO3" s="10"/>
      <c r="AP3" s="6"/>
      <c r="AQ3" s="6"/>
      <c r="AR3" s="6"/>
      <c r="AS3" s="6"/>
      <c r="AT3" s="6"/>
      <c r="AU3" s="6"/>
      <c r="AV3" s="125" t="s">
        <v>4</v>
      </c>
      <c r="AW3" s="125"/>
      <c r="AX3" s="125"/>
      <c r="AY3" s="125"/>
      <c r="AZ3" s="126"/>
      <c r="BB3" s="10"/>
      <c r="BC3" s="6"/>
      <c r="BD3" s="6"/>
      <c r="BE3" s="6"/>
      <c r="BF3" s="6"/>
      <c r="BG3" s="6"/>
      <c r="BH3" s="6"/>
      <c r="BI3" s="125" t="s">
        <v>4</v>
      </c>
      <c r="BJ3" s="125"/>
      <c r="BK3" s="125"/>
      <c r="BL3" s="125"/>
      <c r="BM3" s="126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41</v>
      </c>
      <c r="K4" s="21" t="s">
        <v>3</v>
      </c>
      <c r="L4" s="21" t="s">
        <v>41</v>
      </c>
      <c r="M4" s="20" t="s">
        <v>43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41</v>
      </c>
      <c r="X4" s="15" t="s">
        <v>3</v>
      </c>
      <c r="Y4" s="15" t="s">
        <v>41</v>
      </c>
      <c r="Z4" s="14" t="s">
        <v>43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41</v>
      </c>
      <c r="AK4" s="15" t="s">
        <v>3</v>
      </c>
      <c r="AL4" s="15" t="s">
        <v>41</v>
      </c>
      <c r="AM4" s="14" t="s">
        <v>43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41</v>
      </c>
      <c r="AX4" s="15" t="s">
        <v>3</v>
      </c>
      <c r="AY4" s="15" t="s">
        <v>41</v>
      </c>
      <c r="AZ4" s="14" t="s">
        <v>43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41</v>
      </c>
      <c r="BK4" s="21" t="s">
        <v>3</v>
      </c>
      <c r="BL4" s="21" t="s">
        <v>41</v>
      </c>
      <c r="BM4" s="20" t="s">
        <v>43</v>
      </c>
    </row>
    <row r="5" spans="1:65" x14ac:dyDescent="0.2">
      <c r="A5" s="7"/>
      <c r="B5" s="19"/>
      <c r="C5" s="21"/>
      <c r="D5" s="29" t="s">
        <v>14</v>
      </c>
      <c r="E5" s="29" t="s">
        <v>10</v>
      </c>
      <c r="F5" s="29" t="s">
        <v>10</v>
      </c>
      <c r="G5" s="29" t="s">
        <v>12</v>
      </c>
      <c r="H5" s="29" t="s">
        <v>62</v>
      </c>
      <c r="I5" s="21" t="s">
        <v>40</v>
      </c>
      <c r="J5" s="21" t="s">
        <v>42</v>
      </c>
      <c r="K5" s="21" t="s">
        <v>40</v>
      </c>
      <c r="L5" s="21" t="s">
        <v>40</v>
      </c>
      <c r="M5" s="20" t="s">
        <v>40</v>
      </c>
      <c r="N5" s="7"/>
      <c r="O5" s="19"/>
      <c r="P5" s="21"/>
      <c r="Q5" s="29" t="s">
        <v>14</v>
      </c>
      <c r="R5" s="29" t="s">
        <v>10</v>
      </c>
      <c r="S5" s="29" t="s">
        <v>10</v>
      </c>
      <c r="T5" s="29" t="s">
        <v>12</v>
      </c>
      <c r="U5" s="29" t="s">
        <v>62</v>
      </c>
      <c r="V5" s="21" t="s">
        <v>40</v>
      </c>
      <c r="W5" s="21" t="s">
        <v>42</v>
      </c>
      <c r="X5" s="21" t="s">
        <v>40</v>
      </c>
      <c r="Y5" s="21" t="s">
        <v>40</v>
      </c>
      <c r="Z5" s="20" t="s">
        <v>40</v>
      </c>
      <c r="AA5" s="7"/>
      <c r="AB5" s="19"/>
      <c r="AC5" s="21"/>
      <c r="AD5" s="29" t="s">
        <v>14</v>
      </c>
      <c r="AE5" s="29" t="s">
        <v>10</v>
      </c>
      <c r="AF5" s="29" t="s">
        <v>10</v>
      </c>
      <c r="AG5" s="29" t="s">
        <v>12</v>
      </c>
      <c r="AH5" s="29" t="s">
        <v>62</v>
      </c>
      <c r="AI5" s="21" t="s">
        <v>40</v>
      </c>
      <c r="AJ5" s="21" t="s">
        <v>42</v>
      </c>
      <c r="AK5" s="21" t="s">
        <v>40</v>
      </c>
      <c r="AL5" s="21" t="s">
        <v>40</v>
      </c>
      <c r="AM5" s="20" t="s">
        <v>40</v>
      </c>
      <c r="AO5" s="19"/>
      <c r="AP5" s="21"/>
      <c r="AQ5" s="29" t="s">
        <v>14</v>
      </c>
      <c r="AR5" s="29" t="s">
        <v>10</v>
      </c>
      <c r="AS5" s="29" t="s">
        <v>10</v>
      </c>
      <c r="AT5" s="29" t="s">
        <v>12</v>
      </c>
      <c r="AU5" s="29" t="s">
        <v>62</v>
      </c>
      <c r="AV5" s="21" t="s">
        <v>40</v>
      </c>
      <c r="AW5" s="21" t="s">
        <v>42</v>
      </c>
      <c r="AX5" s="21" t="s">
        <v>40</v>
      </c>
      <c r="AY5" s="21" t="s">
        <v>40</v>
      </c>
      <c r="AZ5" s="20" t="s">
        <v>40</v>
      </c>
      <c r="BA5" s="7"/>
      <c r="BB5" s="19"/>
      <c r="BC5" s="21"/>
      <c r="BD5" s="29" t="s">
        <v>14</v>
      </c>
      <c r="BE5" s="29" t="s">
        <v>10</v>
      </c>
      <c r="BF5" s="29" t="s">
        <v>10</v>
      </c>
      <c r="BG5" s="29" t="s">
        <v>12</v>
      </c>
      <c r="BH5" s="29" t="s">
        <v>62</v>
      </c>
      <c r="BI5" s="21" t="s">
        <v>40</v>
      </c>
      <c r="BJ5" s="21" t="s">
        <v>42</v>
      </c>
      <c r="BK5" s="21" t="s">
        <v>40</v>
      </c>
      <c r="BL5" s="21" t="s">
        <v>40</v>
      </c>
      <c r="BM5" s="20" t="s">
        <v>40</v>
      </c>
    </row>
    <row r="6" spans="1:65" x14ac:dyDescent="0.2">
      <c r="A6" s="7"/>
      <c r="B6" s="8" t="s">
        <v>1</v>
      </c>
      <c r="C6" s="11" t="s">
        <v>2</v>
      </c>
      <c r="D6" s="11" t="s">
        <v>15</v>
      </c>
      <c r="E6" s="11" t="s">
        <v>63</v>
      </c>
      <c r="F6" s="11" t="s">
        <v>11</v>
      </c>
      <c r="G6" s="12" t="s">
        <v>11</v>
      </c>
      <c r="H6" s="12" t="s">
        <v>13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15</v>
      </c>
      <c r="R6" s="11" t="s">
        <v>63</v>
      </c>
      <c r="S6" s="11" t="s">
        <v>11</v>
      </c>
      <c r="T6" s="12" t="s">
        <v>11</v>
      </c>
      <c r="U6" s="12" t="s">
        <v>13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15</v>
      </c>
      <c r="AE6" s="11" t="s">
        <v>63</v>
      </c>
      <c r="AF6" s="11" t="s">
        <v>11</v>
      </c>
      <c r="AG6" s="12" t="s">
        <v>11</v>
      </c>
      <c r="AH6" s="12" t="s">
        <v>13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15</v>
      </c>
      <c r="AR6" s="11" t="s">
        <v>63</v>
      </c>
      <c r="AS6" s="11" t="s">
        <v>11</v>
      </c>
      <c r="AT6" s="12" t="s">
        <v>11</v>
      </c>
      <c r="AU6" s="12" t="s">
        <v>13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15</v>
      </c>
      <c r="BE6" s="11" t="s">
        <v>63</v>
      </c>
      <c r="BF6" s="11" t="s">
        <v>11</v>
      </c>
      <c r="BG6" s="12" t="s">
        <v>11</v>
      </c>
      <c r="BH6" s="12" t="s">
        <v>13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30</v>
      </c>
      <c r="D8" s="21">
        <v>10000</v>
      </c>
      <c r="E8" s="21">
        <v>2560</v>
      </c>
      <c r="F8" s="21">
        <v>335</v>
      </c>
      <c r="G8" s="22">
        <f>F8/D8</f>
        <v>3.3500000000000002E-2</v>
      </c>
      <c r="H8" s="22">
        <f>F8/E8</f>
        <v>0.130859375</v>
      </c>
      <c r="I8" s="21">
        <v>263</v>
      </c>
      <c r="J8" s="21">
        <v>47</v>
      </c>
      <c r="K8" s="21">
        <v>20</v>
      </c>
      <c r="L8" s="21">
        <v>5</v>
      </c>
      <c r="M8" s="20">
        <v>0</v>
      </c>
      <c r="N8" s="7"/>
      <c r="O8" s="19">
        <v>1</v>
      </c>
      <c r="P8" s="20" t="s">
        <v>30</v>
      </c>
      <c r="Q8" s="21">
        <v>7241</v>
      </c>
      <c r="R8" s="21">
        <v>2180</v>
      </c>
      <c r="S8" s="21">
        <v>291</v>
      </c>
      <c r="T8" s="22">
        <f>S8/Q8</f>
        <v>4.0187819361966581E-2</v>
      </c>
      <c r="U8" s="22">
        <f>S8/R8</f>
        <v>0.13348623853211009</v>
      </c>
      <c r="V8" s="21">
        <v>247</v>
      </c>
      <c r="W8" s="21">
        <v>20</v>
      </c>
      <c r="X8" s="21">
        <v>20</v>
      </c>
      <c r="Y8" s="21">
        <v>4</v>
      </c>
      <c r="Z8" s="20">
        <v>0</v>
      </c>
      <c r="AA8" s="7"/>
      <c r="AB8" s="19">
        <v>1</v>
      </c>
      <c r="AC8" s="20" t="s">
        <v>30</v>
      </c>
      <c r="AD8" s="21">
        <v>2476</v>
      </c>
      <c r="AE8" s="21">
        <v>310</v>
      </c>
      <c r="AF8" s="21">
        <v>44</v>
      </c>
      <c r="AG8" s="22">
        <f>AF8/AD8</f>
        <v>1.7770597738287562E-2</v>
      </c>
      <c r="AH8" s="22">
        <f>AF8/AE8</f>
        <v>0.14193548387096774</v>
      </c>
      <c r="AI8" s="21">
        <v>16</v>
      </c>
      <c r="AJ8" s="21">
        <v>27</v>
      </c>
      <c r="AK8" s="21">
        <v>0</v>
      </c>
      <c r="AL8" s="21">
        <v>1</v>
      </c>
      <c r="AM8" s="20">
        <v>0</v>
      </c>
      <c r="AO8" s="19">
        <v>1</v>
      </c>
      <c r="AP8" s="20" t="s">
        <v>30</v>
      </c>
      <c r="AQ8" s="21">
        <v>211</v>
      </c>
      <c r="AR8" s="21">
        <v>62</v>
      </c>
      <c r="AS8" s="21">
        <v>0</v>
      </c>
      <c r="AT8" s="22">
        <f>AS8/AQ8</f>
        <v>0</v>
      </c>
      <c r="AU8" s="22">
        <f>AS8/AR8</f>
        <v>0</v>
      </c>
      <c r="AV8" s="21">
        <v>0</v>
      </c>
      <c r="AW8" s="21">
        <v>0</v>
      </c>
      <c r="AX8" s="21">
        <v>0</v>
      </c>
      <c r="AY8" s="21">
        <v>0</v>
      </c>
      <c r="AZ8" s="20">
        <v>0</v>
      </c>
      <c r="BA8" s="7"/>
      <c r="BB8" s="19">
        <v>1</v>
      </c>
      <c r="BC8" s="20" t="s">
        <v>30</v>
      </c>
      <c r="BD8" s="21">
        <v>72</v>
      </c>
      <c r="BE8" s="21">
        <v>8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31</v>
      </c>
      <c r="D9" s="21">
        <v>10000</v>
      </c>
      <c r="E9" s="21">
        <v>3232</v>
      </c>
      <c r="F9" s="21">
        <v>450</v>
      </c>
      <c r="G9" s="22">
        <f t="shared" ref="G9:G11" si="0">F9/D9</f>
        <v>4.4999999999999998E-2</v>
      </c>
      <c r="H9" s="22">
        <f t="shared" ref="H9:H11" si="1">F9/E9</f>
        <v>0.13923267326732675</v>
      </c>
      <c r="I9" s="21">
        <v>366</v>
      </c>
      <c r="J9" s="21">
        <v>58</v>
      </c>
      <c r="K9" s="21">
        <v>20</v>
      </c>
      <c r="L9" s="21">
        <v>6</v>
      </c>
      <c r="M9" s="20">
        <v>0</v>
      </c>
      <c r="N9" s="7"/>
      <c r="O9" s="19">
        <v>2</v>
      </c>
      <c r="P9" s="20" t="s">
        <v>31</v>
      </c>
      <c r="Q9" s="21">
        <v>7241</v>
      </c>
      <c r="R9" s="21">
        <v>2572</v>
      </c>
      <c r="S9" s="21">
        <v>390</v>
      </c>
      <c r="T9" s="22">
        <f t="shared" ref="T9:T11" si="2">S9/Q9</f>
        <v>5.385996409335727E-2</v>
      </c>
      <c r="U9" s="22">
        <f t="shared" ref="U9:U11" si="3">S9/R9</f>
        <v>0.15163297045101087</v>
      </c>
      <c r="V9" s="21">
        <v>345</v>
      </c>
      <c r="W9" s="21">
        <v>20</v>
      </c>
      <c r="X9" s="21">
        <v>20</v>
      </c>
      <c r="Y9" s="21">
        <v>5</v>
      </c>
      <c r="Z9" s="20">
        <v>0</v>
      </c>
      <c r="AA9" s="7"/>
      <c r="AB9" s="19">
        <v>2</v>
      </c>
      <c r="AC9" s="20" t="s">
        <v>31</v>
      </c>
      <c r="AD9" s="21">
        <v>2476</v>
      </c>
      <c r="AE9" s="21">
        <v>571</v>
      </c>
      <c r="AF9" s="21">
        <v>60</v>
      </c>
      <c r="AG9" s="22">
        <f t="shared" ref="AG9:AG11" si="4">AF9/AD9</f>
        <v>2.4232633279483037E-2</v>
      </c>
      <c r="AH9" s="22">
        <f t="shared" ref="AH9:AH11" si="5">AF9/AE9</f>
        <v>0.10507880910683012</v>
      </c>
      <c r="AI9" s="21">
        <v>21</v>
      </c>
      <c r="AJ9" s="21">
        <v>38</v>
      </c>
      <c r="AK9" s="21">
        <v>0</v>
      </c>
      <c r="AL9" s="21">
        <v>1</v>
      </c>
      <c r="AM9" s="20">
        <v>0</v>
      </c>
      <c r="AO9" s="19">
        <v>2</v>
      </c>
      <c r="AP9" s="20" t="s">
        <v>31</v>
      </c>
      <c r="AQ9" s="21">
        <v>211</v>
      </c>
      <c r="AR9" s="21">
        <v>75</v>
      </c>
      <c r="AS9" s="21">
        <v>0</v>
      </c>
      <c r="AT9" s="22">
        <f t="shared" ref="AT9:AT11" si="6">AS9/AQ9</f>
        <v>0</v>
      </c>
      <c r="AU9" s="22">
        <f t="shared" ref="AU9:AU11" si="7">AS9/AR9</f>
        <v>0</v>
      </c>
      <c r="AV9" s="21">
        <v>0</v>
      </c>
      <c r="AW9" s="21">
        <v>0</v>
      </c>
      <c r="AX9" s="21">
        <v>0</v>
      </c>
      <c r="AY9" s="21">
        <v>0</v>
      </c>
      <c r="AZ9" s="20">
        <v>0</v>
      </c>
      <c r="BA9" s="7"/>
      <c r="BB9" s="19">
        <v>2</v>
      </c>
      <c r="BC9" s="20" t="s">
        <v>31</v>
      </c>
      <c r="BD9" s="21">
        <v>72</v>
      </c>
      <c r="BE9" s="21">
        <v>14</v>
      </c>
      <c r="BF9" s="21">
        <v>0</v>
      </c>
      <c r="BG9" s="22">
        <f t="shared" ref="BG9:BG11" si="8">BF9/BD9</f>
        <v>0</v>
      </c>
      <c r="BH9" s="22">
        <f t="shared" ref="BH9:BH11" si="9"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32</v>
      </c>
      <c r="D10" s="21">
        <v>10000</v>
      </c>
      <c r="E10" s="21">
        <v>5389</v>
      </c>
      <c r="F10" s="21">
        <v>733</v>
      </c>
      <c r="G10" s="22">
        <f t="shared" si="0"/>
        <v>7.3300000000000004E-2</v>
      </c>
      <c r="H10" s="22">
        <f t="shared" si="1"/>
        <v>0.13601781406568936</v>
      </c>
      <c r="I10" s="21">
        <v>603</v>
      </c>
      <c r="J10" s="21">
        <v>79</v>
      </c>
      <c r="K10" s="21">
        <v>42</v>
      </c>
      <c r="L10" s="21">
        <v>9</v>
      </c>
      <c r="M10" s="20">
        <v>0</v>
      </c>
      <c r="N10" s="7"/>
      <c r="O10" s="19">
        <v>3</v>
      </c>
      <c r="P10" s="20" t="s">
        <v>32</v>
      </c>
      <c r="Q10" s="21">
        <v>7241</v>
      </c>
      <c r="R10" s="21">
        <v>4028</v>
      </c>
      <c r="S10" s="21">
        <v>604</v>
      </c>
      <c r="T10" s="22">
        <f t="shared" si="2"/>
        <v>8.3413893108686646E-2</v>
      </c>
      <c r="U10" s="22">
        <f t="shared" si="3"/>
        <v>0.1499503475670308</v>
      </c>
      <c r="V10" s="21">
        <v>538</v>
      </c>
      <c r="W10" s="21">
        <v>24</v>
      </c>
      <c r="X10" s="21">
        <v>38</v>
      </c>
      <c r="Y10" s="21">
        <v>4</v>
      </c>
      <c r="Z10" s="20">
        <v>0</v>
      </c>
      <c r="AA10" s="7"/>
      <c r="AB10" s="19">
        <v>3</v>
      </c>
      <c r="AC10" s="20" t="s">
        <v>32</v>
      </c>
      <c r="AD10" s="21">
        <v>2476</v>
      </c>
      <c r="AE10" s="21">
        <v>1210</v>
      </c>
      <c r="AF10" s="21">
        <v>129</v>
      </c>
      <c r="AG10" s="22">
        <f t="shared" si="4"/>
        <v>5.2100161550888528E-2</v>
      </c>
      <c r="AH10" s="22">
        <f t="shared" si="5"/>
        <v>0.10661157024793388</v>
      </c>
      <c r="AI10" s="21">
        <v>65</v>
      </c>
      <c r="AJ10" s="21">
        <v>55</v>
      </c>
      <c r="AK10" s="21">
        <v>4</v>
      </c>
      <c r="AL10" s="21">
        <v>5</v>
      </c>
      <c r="AM10" s="20">
        <v>0</v>
      </c>
      <c r="AO10" s="19">
        <v>3</v>
      </c>
      <c r="AP10" s="20" t="s">
        <v>32</v>
      </c>
      <c r="AQ10" s="21">
        <v>211</v>
      </c>
      <c r="AR10" s="21">
        <v>117</v>
      </c>
      <c r="AS10" s="21">
        <v>0</v>
      </c>
      <c r="AT10" s="22">
        <f t="shared" si="6"/>
        <v>0</v>
      </c>
      <c r="AU10" s="22">
        <f t="shared" si="7"/>
        <v>0</v>
      </c>
      <c r="AV10" s="21">
        <v>0</v>
      </c>
      <c r="AW10" s="21">
        <v>0</v>
      </c>
      <c r="AX10" s="21">
        <v>0</v>
      </c>
      <c r="AY10" s="21">
        <v>0</v>
      </c>
      <c r="AZ10" s="20">
        <v>0</v>
      </c>
      <c r="BA10" s="7"/>
      <c r="BB10" s="19">
        <v>3</v>
      </c>
      <c r="BC10" s="20" t="s">
        <v>32</v>
      </c>
      <c r="BD10" s="21">
        <v>72</v>
      </c>
      <c r="BE10" s="21">
        <v>34</v>
      </c>
      <c r="BF10" s="21">
        <v>0</v>
      </c>
      <c r="BG10" s="22">
        <f t="shared" si="8"/>
        <v>0</v>
      </c>
      <c r="BH10" s="22">
        <f t="shared" si="9"/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33</v>
      </c>
      <c r="D11" s="16">
        <v>10000</v>
      </c>
      <c r="E11" s="16">
        <v>8091</v>
      </c>
      <c r="F11" s="16">
        <v>954</v>
      </c>
      <c r="G11" s="24">
        <f t="shared" si="0"/>
        <v>9.5399999999999999E-2</v>
      </c>
      <c r="H11" s="24">
        <f t="shared" si="1"/>
        <v>0.11790878754171301</v>
      </c>
      <c r="I11" s="16">
        <v>814</v>
      </c>
      <c r="J11" s="16">
        <v>75</v>
      </c>
      <c r="K11" s="16">
        <v>52</v>
      </c>
      <c r="L11" s="16">
        <v>13</v>
      </c>
      <c r="M11" s="17">
        <v>0</v>
      </c>
      <c r="N11" s="7"/>
      <c r="O11" s="23">
        <v>4</v>
      </c>
      <c r="P11" s="17" t="s">
        <v>33</v>
      </c>
      <c r="Q11" s="16">
        <v>7241</v>
      </c>
      <c r="R11" s="16">
        <v>6337</v>
      </c>
      <c r="S11" s="16">
        <v>755</v>
      </c>
      <c r="T11" s="24">
        <f t="shared" si="2"/>
        <v>0.1042673663858583</v>
      </c>
      <c r="U11" s="24">
        <f t="shared" si="3"/>
        <v>0.11914154962916207</v>
      </c>
      <c r="V11" s="16">
        <v>675</v>
      </c>
      <c r="W11" s="16">
        <v>20</v>
      </c>
      <c r="X11" s="16">
        <v>52</v>
      </c>
      <c r="Y11" s="16">
        <v>8</v>
      </c>
      <c r="Z11" s="17">
        <v>0</v>
      </c>
      <c r="AA11" s="7"/>
      <c r="AB11" s="23">
        <v>4</v>
      </c>
      <c r="AC11" s="17" t="s">
        <v>33</v>
      </c>
      <c r="AD11" s="16">
        <v>2476</v>
      </c>
      <c r="AE11" s="16">
        <v>1507</v>
      </c>
      <c r="AF11" s="16">
        <v>199</v>
      </c>
      <c r="AG11" s="24">
        <f t="shared" si="4"/>
        <v>8.0371567043618738E-2</v>
      </c>
      <c r="AH11" s="24">
        <f t="shared" si="5"/>
        <v>0.13205043132050431</v>
      </c>
      <c r="AI11" s="16">
        <v>139</v>
      </c>
      <c r="AJ11" s="16">
        <v>55</v>
      </c>
      <c r="AK11" s="16">
        <v>0</v>
      </c>
      <c r="AL11" s="16">
        <v>5</v>
      </c>
      <c r="AM11" s="17">
        <v>0</v>
      </c>
      <c r="AO11" s="23">
        <v>4</v>
      </c>
      <c r="AP11" s="17" t="s">
        <v>33</v>
      </c>
      <c r="AQ11" s="16">
        <v>211</v>
      </c>
      <c r="AR11" s="16">
        <v>194</v>
      </c>
      <c r="AS11" s="16">
        <v>0</v>
      </c>
      <c r="AT11" s="24">
        <f t="shared" si="6"/>
        <v>0</v>
      </c>
      <c r="AU11" s="24">
        <f t="shared" si="7"/>
        <v>0</v>
      </c>
      <c r="AV11" s="16">
        <v>0</v>
      </c>
      <c r="AW11" s="16">
        <v>0</v>
      </c>
      <c r="AX11" s="16">
        <v>0</v>
      </c>
      <c r="AY11" s="16">
        <v>0</v>
      </c>
      <c r="AZ11" s="17">
        <v>0</v>
      </c>
      <c r="BA11" s="7"/>
      <c r="BB11" s="23">
        <v>4</v>
      </c>
      <c r="BC11" s="17" t="s">
        <v>33</v>
      </c>
      <c r="BD11" s="16">
        <v>72</v>
      </c>
      <c r="BE11" s="16">
        <v>53</v>
      </c>
      <c r="BF11" s="16">
        <v>0</v>
      </c>
      <c r="BG11" s="24">
        <f t="shared" si="8"/>
        <v>0</v>
      </c>
      <c r="BH11" s="24">
        <f t="shared" si="9"/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20</v>
      </c>
      <c r="C17" s="2"/>
      <c r="D17" s="2"/>
      <c r="E17" s="2"/>
      <c r="F17" s="2"/>
      <c r="G17" s="2"/>
      <c r="H17" s="3" t="str">
        <f>$H$2</f>
        <v>Scenario Int-11.55</v>
      </c>
      <c r="I17" s="2"/>
      <c r="J17" s="2"/>
      <c r="K17" s="2"/>
      <c r="L17" s="2"/>
      <c r="M17" s="4"/>
      <c r="O17" s="1" t="s">
        <v>21</v>
      </c>
      <c r="P17" s="2"/>
      <c r="Q17" s="2"/>
      <c r="R17" s="2"/>
      <c r="S17" s="2"/>
      <c r="T17" s="2"/>
      <c r="U17" s="3" t="str">
        <f>$H$2</f>
        <v>Scenario Int-11.55</v>
      </c>
      <c r="V17" s="2"/>
      <c r="W17" s="2"/>
      <c r="X17" s="2"/>
      <c r="Y17" s="2"/>
      <c r="Z17" s="4"/>
      <c r="AB17" s="1" t="s">
        <v>27</v>
      </c>
      <c r="AC17" s="2"/>
      <c r="AD17" s="2"/>
      <c r="AE17" s="2"/>
      <c r="AF17" s="2"/>
      <c r="AG17" s="2"/>
      <c r="AH17" s="3" t="str">
        <f>$H$2</f>
        <v>Scenario Int-11.55</v>
      </c>
      <c r="AI17" s="2"/>
      <c r="AJ17" s="2"/>
      <c r="AK17" s="2"/>
      <c r="AL17" s="2"/>
      <c r="AM17" s="4"/>
      <c r="AO17" s="1" t="s">
        <v>23</v>
      </c>
      <c r="AP17" s="2"/>
      <c r="AQ17" s="2"/>
      <c r="AR17" s="2"/>
      <c r="AS17" s="2"/>
      <c r="AT17" s="2"/>
      <c r="AU17" s="3" t="str">
        <f>$H$2</f>
        <v>Scenario Int-11.55</v>
      </c>
      <c r="AV17" s="2"/>
      <c r="AW17" s="2"/>
      <c r="AX17" s="2"/>
      <c r="AY17" s="2"/>
      <c r="AZ17" s="4"/>
      <c r="BB17" s="1" t="s">
        <v>28</v>
      </c>
      <c r="BC17" s="2"/>
      <c r="BD17" s="2"/>
      <c r="BE17" s="2"/>
      <c r="BF17" s="2"/>
      <c r="BG17" s="2"/>
      <c r="BH17" s="3" t="str">
        <f>$H$2</f>
        <v>Scenario Int-11.55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5" t="s">
        <v>4</v>
      </c>
      <c r="J18" s="125"/>
      <c r="K18" s="125"/>
      <c r="L18" s="125"/>
      <c r="M18" s="126"/>
      <c r="N18" s="6"/>
      <c r="O18" s="10"/>
      <c r="P18" s="6"/>
      <c r="Q18" s="6"/>
      <c r="R18" s="6"/>
      <c r="S18" s="6"/>
      <c r="T18" s="6"/>
      <c r="U18" s="6"/>
      <c r="V18" s="125" t="s">
        <v>4</v>
      </c>
      <c r="W18" s="125"/>
      <c r="X18" s="125"/>
      <c r="Y18" s="125"/>
      <c r="Z18" s="126"/>
      <c r="AB18" s="10"/>
      <c r="AC18" s="6"/>
      <c r="AD18" s="6"/>
      <c r="AE18" s="6"/>
      <c r="AF18" s="6"/>
      <c r="AG18" s="6"/>
      <c r="AH18" s="6"/>
      <c r="AI18" s="125" t="s">
        <v>4</v>
      </c>
      <c r="AJ18" s="125"/>
      <c r="AK18" s="125"/>
      <c r="AL18" s="125"/>
      <c r="AM18" s="126"/>
      <c r="AO18" s="10"/>
      <c r="AP18" s="6"/>
      <c r="AQ18" s="6"/>
      <c r="AR18" s="6"/>
      <c r="AS18" s="6"/>
      <c r="AT18" s="6"/>
      <c r="AU18" s="6"/>
      <c r="AV18" s="125" t="s">
        <v>4</v>
      </c>
      <c r="AW18" s="125"/>
      <c r="AX18" s="125"/>
      <c r="AY18" s="125"/>
      <c r="AZ18" s="126"/>
      <c r="BB18" s="10"/>
      <c r="BC18" s="6"/>
      <c r="BD18" s="6"/>
      <c r="BE18" s="6"/>
      <c r="BF18" s="6"/>
      <c r="BG18" s="6"/>
      <c r="BH18" s="6"/>
      <c r="BI18" s="125" t="s">
        <v>4</v>
      </c>
      <c r="BJ18" s="125"/>
      <c r="BK18" s="125"/>
      <c r="BL18" s="125"/>
      <c r="BM18" s="126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41</v>
      </c>
      <c r="K19" s="15" t="s">
        <v>3</v>
      </c>
      <c r="L19" s="15" t="s">
        <v>41</v>
      </c>
      <c r="M19" s="14" t="s">
        <v>43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41</v>
      </c>
      <c r="X19" s="15" t="s">
        <v>3</v>
      </c>
      <c r="Y19" s="15" t="s">
        <v>41</v>
      </c>
      <c r="Z19" s="14" t="s">
        <v>43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41</v>
      </c>
      <c r="AK19" s="15" t="s">
        <v>3</v>
      </c>
      <c r="AL19" s="15" t="s">
        <v>41</v>
      </c>
      <c r="AM19" s="14" t="s">
        <v>43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41</v>
      </c>
      <c r="AX19" s="15" t="s">
        <v>3</v>
      </c>
      <c r="AY19" s="15" t="s">
        <v>41</v>
      </c>
      <c r="AZ19" s="14" t="s">
        <v>43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41</v>
      </c>
      <c r="BK19" s="15" t="s">
        <v>3</v>
      </c>
      <c r="BL19" s="15" t="s">
        <v>41</v>
      </c>
      <c r="BM19" s="14" t="s">
        <v>43</v>
      </c>
    </row>
    <row r="20" spans="1:65" x14ac:dyDescent="0.2">
      <c r="A20" s="7"/>
      <c r="B20" s="19"/>
      <c r="C20" s="21"/>
      <c r="D20" s="29" t="s">
        <v>14</v>
      </c>
      <c r="E20" s="29" t="s">
        <v>10</v>
      </c>
      <c r="F20" s="29" t="s">
        <v>10</v>
      </c>
      <c r="G20" s="29" t="s">
        <v>12</v>
      </c>
      <c r="H20" s="29" t="s">
        <v>62</v>
      </c>
      <c r="I20" s="21" t="s">
        <v>40</v>
      </c>
      <c r="J20" s="21" t="s">
        <v>42</v>
      </c>
      <c r="K20" s="21" t="s">
        <v>40</v>
      </c>
      <c r="L20" s="21" t="s">
        <v>40</v>
      </c>
      <c r="M20" s="20" t="s">
        <v>40</v>
      </c>
      <c r="N20" s="7"/>
      <c r="O20" s="19"/>
      <c r="P20" s="21"/>
      <c r="Q20" s="29" t="s">
        <v>14</v>
      </c>
      <c r="R20" s="29" t="s">
        <v>10</v>
      </c>
      <c r="S20" s="29" t="s">
        <v>10</v>
      </c>
      <c r="T20" s="29" t="s">
        <v>12</v>
      </c>
      <c r="U20" s="29" t="s">
        <v>62</v>
      </c>
      <c r="V20" s="21" t="s">
        <v>40</v>
      </c>
      <c r="W20" s="21" t="s">
        <v>42</v>
      </c>
      <c r="X20" s="21" t="s">
        <v>40</v>
      </c>
      <c r="Y20" s="21" t="s">
        <v>40</v>
      </c>
      <c r="Z20" s="20" t="s">
        <v>40</v>
      </c>
      <c r="AA20" s="7"/>
      <c r="AB20" s="19"/>
      <c r="AC20" s="21"/>
      <c r="AD20" s="29" t="s">
        <v>14</v>
      </c>
      <c r="AE20" s="29" t="s">
        <v>10</v>
      </c>
      <c r="AF20" s="29" t="s">
        <v>10</v>
      </c>
      <c r="AG20" s="29" t="s">
        <v>12</v>
      </c>
      <c r="AH20" s="29" t="s">
        <v>62</v>
      </c>
      <c r="AI20" s="21" t="s">
        <v>40</v>
      </c>
      <c r="AJ20" s="21" t="s">
        <v>42</v>
      </c>
      <c r="AK20" s="21" t="s">
        <v>40</v>
      </c>
      <c r="AL20" s="21" t="s">
        <v>40</v>
      </c>
      <c r="AM20" s="20" t="s">
        <v>40</v>
      </c>
      <c r="AO20" s="19"/>
      <c r="AP20" s="21"/>
      <c r="AQ20" s="29" t="s">
        <v>14</v>
      </c>
      <c r="AR20" s="29" t="s">
        <v>10</v>
      </c>
      <c r="AS20" s="29" t="s">
        <v>10</v>
      </c>
      <c r="AT20" s="29" t="s">
        <v>12</v>
      </c>
      <c r="AU20" s="29" t="s">
        <v>62</v>
      </c>
      <c r="AV20" s="21" t="s">
        <v>40</v>
      </c>
      <c r="AW20" s="21" t="s">
        <v>42</v>
      </c>
      <c r="AX20" s="21" t="s">
        <v>40</v>
      </c>
      <c r="AY20" s="21" t="s">
        <v>40</v>
      </c>
      <c r="AZ20" s="20" t="s">
        <v>40</v>
      </c>
      <c r="BA20" s="7"/>
      <c r="BB20" s="19"/>
      <c r="BC20" s="21"/>
      <c r="BD20" s="29" t="s">
        <v>14</v>
      </c>
      <c r="BE20" s="29" t="s">
        <v>10</v>
      </c>
      <c r="BF20" s="29" t="s">
        <v>10</v>
      </c>
      <c r="BG20" s="29" t="s">
        <v>12</v>
      </c>
      <c r="BH20" s="29" t="s">
        <v>62</v>
      </c>
      <c r="BI20" s="21" t="s">
        <v>40</v>
      </c>
      <c r="BJ20" s="21" t="s">
        <v>42</v>
      </c>
      <c r="BK20" s="21" t="s">
        <v>40</v>
      </c>
      <c r="BL20" s="21" t="s">
        <v>40</v>
      </c>
      <c r="BM20" s="20" t="s">
        <v>40</v>
      </c>
    </row>
    <row r="21" spans="1:65" x14ac:dyDescent="0.2">
      <c r="A21" s="7"/>
      <c r="B21" s="8" t="s">
        <v>1</v>
      </c>
      <c r="C21" s="11" t="s">
        <v>2</v>
      </c>
      <c r="D21" s="11" t="s">
        <v>15</v>
      </c>
      <c r="E21" s="11" t="s">
        <v>63</v>
      </c>
      <c r="F21" s="11" t="s">
        <v>11</v>
      </c>
      <c r="G21" s="12" t="s">
        <v>11</v>
      </c>
      <c r="H21" s="12" t="s">
        <v>13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15</v>
      </c>
      <c r="R21" s="11" t="s">
        <v>63</v>
      </c>
      <c r="S21" s="11" t="s">
        <v>11</v>
      </c>
      <c r="T21" s="12" t="s">
        <v>11</v>
      </c>
      <c r="U21" s="12" t="s">
        <v>13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15</v>
      </c>
      <c r="AE21" s="11" t="s">
        <v>63</v>
      </c>
      <c r="AF21" s="11" t="s">
        <v>11</v>
      </c>
      <c r="AG21" s="12" t="s">
        <v>11</v>
      </c>
      <c r="AH21" s="12" t="s">
        <v>13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15</v>
      </c>
      <c r="AR21" s="11" t="s">
        <v>63</v>
      </c>
      <c r="AS21" s="11" t="s">
        <v>11</v>
      </c>
      <c r="AT21" s="12" t="s">
        <v>11</v>
      </c>
      <c r="AU21" s="12" t="s">
        <v>13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15</v>
      </c>
      <c r="BE21" s="11" t="s">
        <v>63</v>
      </c>
      <c r="BF21" s="11" t="s">
        <v>11</v>
      </c>
      <c r="BG21" s="12" t="s">
        <v>11</v>
      </c>
      <c r="BH21" s="12" t="s">
        <v>13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30</v>
      </c>
      <c r="D23" s="21">
        <v>5299</v>
      </c>
      <c r="E23" s="21">
        <v>756</v>
      </c>
      <c r="F23" s="21">
        <v>88</v>
      </c>
      <c r="G23" s="22">
        <f>F23/D23</f>
        <v>1.6606906963578034E-2</v>
      </c>
      <c r="H23" s="22">
        <f>F23/E23</f>
        <v>0.1164021164021164</v>
      </c>
      <c r="I23" s="21">
        <v>51</v>
      </c>
      <c r="J23" s="21">
        <v>31</v>
      </c>
      <c r="K23" s="21">
        <v>5</v>
      </c>
      <c r="L23" s="21">
        <v>1</v>
      </c>
      <c r="M23" s="20">
        <v>0</v>
      </c>
      <c r="N23" s="7"/>
      <c r="O23" s="19">
        <v>1</v>
      </c>
      <c r="P23" s="20" t="s">
        <v>30</v>
      </c>
      <c r="Q23" s="13">
        <v>3779</v>
      </c>
      <c r="R23" s="15">
        <v>529</v>
      </c>
      <c r="S23" s="15">
        <v>58</v>
      </c>
      <c r="T23" s="28">
        <f>S23/Q23</f>
        <v>1.5347975654935168E-2</v>
      </c>
      <c r="U23" s="28">
        <f>S23/R23</f>
        <v>0.10964083175803403</v>
      </c>
      <c r="V23" s="15">
        <v>43</v>
      </c>
      <c r="W23" s="15">
        <v>9</v>
      </c>
      <c r="X23" s="15">
        <v>5</v>
      </c>
      <c r="Y23" s="15">
        <v>1</v>
      </c>
      <c r="Z23" s="14">
        <v>0</v>
      </c>
      <c r="AA23" s="7"/>
      <c r="AB23" s="19">
        <v>1</v>
      </c>
      <c r="AC23" s="20" t="s">
        <v>30</v>
      </c>
      <c r="AD23" s="21">
        <v>1341</v>
      </c>
      <c r="AE23" s="21">
        <v>199</v>
      </c>
      <c r="AF23" s="21">
        <v>30</v>
      </c>
      <c r="AG23" s="22">
        <f>AF23/AD23</f>
        <v>2.2371364653243849E-2</v>
      </c>
      <c r="AH23" s="22">
        <f>AF23/AE23</f>
        <v>0.15075376884422109</v>
      </c>
      <c r="AI23" s="21">
        <v>8</v>
      </c>
      <c r="AJ23" s="21">
        <v>22</v>
      </c>
      <c r="AK23" s="21">
        <v>0</v>
      </c>
      <c r="AL23" s="21">
        <v>0</v>
      </c>
      <c r="AM23" s="20">
        <v>0</v>
      </c>
      <c r="AO23" s="19">
        <v>1</v>
      </c>
      <c r="AP23" s="20" t="s">
        <v>30</v>
      </c>
      <c r="AQ23" s="21">
        <v>133</v>
      </c>
      <c r="AR23" s="21">
        <v>21</v>
      </c>
      <c r="AS23" s="21">
        <v>0</v>
      </c>
      <c r="AT23" s="22">
        <f>AS23/AQ23</f>
        <v>0</v>
      </c>
      <c r="AU23" s="22">
        <f>AS23/AR23</f>
        <v>0</v>
      </c>
      <c r="AV23" s="21">
        <v>0</v>
      </c>
      <c r="AW23" s="21">
        <v>0</v>
      </c>
      <c r="AX23" s="21">
        <v>0</v>
      </c>
      <c r="AY23" s="21">
        <v>0</v>
      </c>
      <c r="AZ23" s="20">
        <v>0</v>
      </c>
      <c r="BA23" s="7"/>
      <c r="BB23" s="19">
        <v>1</v>
      </c>
      <c r="BC23" s="20" t="s">
        <v>30</v>
      </c>
      <c r="BD23" s="21">
        <v>46</v>
      </c>
      <c r="BE23" s="21">
        <v>7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31</v>
      </c>
      <c r="D24" s="21">
        <v>5299</v>
      </c>
      <c r="E24" s="21">
        <v>1158</v>
      </c>
      <c r="F24" s="21">
        <v>100</v>
      </c>
      <c r="G24" s="22">
        <f t="shared" ref="G24:G26" si="10">F24/D24</f>
        <v>1.8871485185884128E-2</v>
      </c>
      <c r="H24" s="22">
        <f t="shared" ref="H24:H26" si="11">F24/E24</f>
        <v>8.6355785837651119E-2</v>
      </c>
      <c r="I24" s="21">
        <v>60</v>
      </c>
      <c r="J24" s="21">
        <v>34</v>
      </c>
      <c r="K24" s="21">
        <v>4</v>
      </c>
      <c r="L24" s="21">
        <v>2</v>
      </c>
      <c r="M24" s="20">
        <v>0</v>
      </c>
      <c r="N24" s="7"/>
      <c r="O24" s="19">
        <v>2</v>
      </c>
      <c r="P24" s="20" t="s">
        <v>31</v>
      </c>
      <c r="Q24" s="19">
        <v>3779</v>
      </c>
      <c r="R24" s="21">
        <v>738</v>
      </c>
      <c r="S24" s="21">
        <v>68</v>
      </c>
      <c r="T24" s="22">
        <f t="shared" ref="T24:T26" si="12">S24/Q24</f>
        <v>1.7994178354061922E-2</v>
      </c>
      <c r="U24" s="22">
        <f t="shared" ref="U24:U26" si="13">S24/R24</f>
        <v>9.2140921409214094E-2</v>
      </c>
      <c r="V24" s="21">
        <v>53</v>
      </c>
      <c r="W24" s="21">
        <v>9</v>
      </c>
      <c r="X24" s="21">
        <v>4</v>
      </c>
      <c r="Y24" s="21">
        <v>2</v>
      </c>
      <c r="Z24" s="20">
        <v>0</v>
      </c>
      <c r="AA24" s="7"/>
      <c r="AB24" s="19">
        <v>2</v>
      </c>
      <c r="AC24" s="20" t="s">
        <v>31</v>
      </c>
      <c r="AD24" s="21">
        <v>1341</v>
      </c>
      <c r="AE24" s="21">
        <v>378</v>
      </c>
      <c r="AF24" s="21">
        <v>32</v>
      </c>
      <c r="AG24" s="22">
        <f t="shared" ref="AG24:AG26" si="14">AF24/AD24</f>
        <v>2.3862788963460103E-2</v>
      </c>
      <c r="AH24" s="22">
        <f t="shared" ref="AH24:AH26" si="15">AF24/AE24</f>
        <v>8.4656084656084651E-2</v>
      </c>
      <c r="AI24" s="21">
        <v>7</v>
      </c>
      <c r="AJ24" s="21">
        <v>25</v>
      </c>
      <c r="AK24" s="21">
        <v>0</v>
      </c>
      <c r="AL24" s="21">
        <v>0</v>
      </c>
      <c r="AM24" s="20">
        <v>0</v>
      </c>
      <c r="AO24" s="19">
        <v>2</v>
      </c>
      <c r="AP24" s="20" t="s">
        <v>31</v>
      </c>
      <c r="AQ24" s="21">
        <v>133</v>
      </c>
      <c r="AR24" s="21">
        <v>29</v>
      </c>
      <c r="AS24" s="21">
        <v>0</v>
      </c>
      <c r="AT24" s="22">
        <f t="shared" ref="AT24:AT26" si="16">AS24/AQ24</f>
        <v>0</v>
      </c>
      <c r="AU24" s="22">
        <f t="shared" ref="AU24:AU26" si="17">AS24/AR24</f>
        <v>0</v>
      </c>
      <c r="AV24" s="21">
        <v>0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31</v>
      </c>
      <c r="BD24" s="21">
        <v>46</v>
      </c>
      <c r="BE24" s="21">
        <v>13</v>
      </c>
      <c r="BF24" s="21">
        <v>0</v>
      </c>
      <c r="BG24" s="22">
        <f t="shared" ref="BG24:BG26" si="18">BF24/BD24</f>
        <v>0</v>
      </c>
      <c r="BH24" s="22">
        <f t="shared" ref="BH24:BH26" si="19"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32</v>
      </c>
      <c r="D25" s="21">
        <v>5299</v>
      </c>
      <c r="E25" s="21">
        <v>2358</v>
      </c>
      <c r="F25" s="21">
        <v>139</v>
      </c>
      <c r="G25" s="22">
        <f t="shared" si="10"/>
        <v>2.6231364408378938E-2</v>
      </c>
      <c r="H25" s="22">
        <f t="shared" si="11"/>
        <v>5.8948261238337574E-2</v>
      </c>
      <c r="I25" s="21">
        <v>84</v>
      </c>
      <c r="J25" s="21">
        <v>43</v>
      </c>
      <c r="K25" s="21">
        <v>9</v>
      </c>
      <c r="L25" s="21">
        <v>3</v>
      </c>
      <c r="M25" s="20">
        <v>0</v>
      </c>
      <c r="N25" s="7"/>
      <c r="O25" s="19">
        <v>3</v>
      </c>
      <c r="P25" s="20" t="s">
        <v>32</v>
      </c>
      <c r="Q25" s="19">
        <v>3779</v>
      </c>
      <c r="R25" s="21">
        <v>1501</v>
      </c>
      <c r="S25" s="21">
        <v>92</v>
      </c>
      <c r="T25" s="22">
        <f t="shared" si="12"/>
        <v>2.4345064831966128E-2</v>
      </c>
      <c r="U25" s="22">
        <f t="shared" si="13"/>
        <v>6.1292471685542971E-2</v>
      </c>
      <c r="V25" s="21">
        <v>72</v>
      </c>
      <c r="W25" s="21">
        <v>8</v>
      </c>
      <c r="X25" s="21">
        <v>9</v>
      </c>
      <c r="Y25" s="21">
        <v>3</v>
      </c>
      <c r="Z25" s="20">
        <v>0</v>
      </c>
      <c r="AA25" s="7"/>
      <c r="AB25" s="19">
        <v>3</v>
      </c>
      <c r="AC25" s="20" t="s">
        <v>32</v>
      </c>
      <c r="AD25" s="21">
        <v>1341</v>
      </c>
      <c r="AE25" s="21">
        <v>776</v>
      </c>
      <c r="AF25" s="21">
        <v>47</v>
      </c>
      <c r="AG25" s="22">
        <f t="shared" si="14"/>
        <v>3.5048471290082026E-2</v>
      </c>
      <c r="AH25" s="22">
        <f t="shared" si="15"/>
        <v>6.056701030927835E-2</v>
      </c>
      <c r="AI25" s="21">
        <v>12</v>
      </c>
      <c r="AJ25" s="21">
        <v>35</v>
      </c>
      <c r="AK25" s="21">
        <v>0</v>
      </c>
      <c r="AL25" s="21">
        <v>0</v>
      </c>
      <c r="AM25" s="20">
        <v>0</v>
      </c>
      <c r="AO25" s="19">
        <v>3</v>
      </c>
      <c r="AP25" s="20" t="s">
        <v>32</v>
      </c>
      <c r="AQ25" s="21">
        <v>133</v>
      </c>
      <c r="AR25" s="21">
        <v>57</v>
      </c>
      <c r="AS25" s="21">
        <v>0</v>
      </c>
      <c r="AT25" s="22">
        <f t="shared" si="16"/>
        <v>0</v>
      </c>
      <c r="AU25" s="22">
        <f t="shared" si="17"/>
        <v>0</v>
      </c>
      <c r="AV25" s="21">
        <v>0</v>
      </c>
      <c r="AW25" s="21">
        <v>0</v>
      </c>
      <c r="AX25" s="21">
        <v>0</v>
      </c>
      <c r="AY25" s="21">
        <v>0</v>
      </c>
      <c r="AZ25" s="20">
        <v>0</v>
      </c>
      <c r="BA25" s="7"/>
      <c r="BB25" s="19">
        <v>3</v>
      </c>
      <c r="BC25" s="20" t="s">
        <v>32</v>
      </c>
      <c r="BD25" s="21">
        <v>46</v>
      </c>
      <c r="BE25" s="21">
        <v>24</v>
      </c>
      <c r="BF25" s="21">
        <v>0</v>
      </c>
      <c r="BG25" s="22">
        <f t="shared" si="18"/>
        <v>0</v>
      </c>
      <c r="BH25" s="22">
        <f t="shared" si="19"/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33</v>
      </c>
      <c r="D26" s="16">
        <v>5299</v>
      </c>
      <c r="E26" s="16">
        <v>4631</v>
      </c>
      <c r="F26" s="16">
        <v>172</v>
      </c>
      <c r="G26" s="24">
        <f t="shared" si="10"/>
        <v>3.2458954519720702E-2</v>
      </c>
      <c r="H26" s="24">
        <f t="shared" si="11"/>
        <v>3.7141006262146406E-2</v>
      </c>
      <c r="I26" s="16">
        <v>108</v>
      </c>
      <c r="J26" s="16">
        <v>46</v>
      </c>
      <c r="K26" s="16">
        <v>13</v>
      </c>
      <c r="L26" s="16">
        <v>5</v>
      </c>
      <c r="M26" s="17">
        <v>0</v>
      </c>
      <c r="N26" s="7"/>
      <c r="O26" s="23">
        <v>4</v>
      </c>
      <c r="P26" s="17" t="s">
        <v>33</v>
      </c>
      <c r="Q26" s="23">
        <v>3779</v>
      </c>
      <c r="R26" s="16">
        <v>3600</v>
      </c>
      <c r="S26" s="16">
        <v>110</v>
      </c>
      <c r="T26" s="24">
        <f t="shared" si="12"/>
        <v>2.9108229690394283E-2</v>
      </c>
      <c r="U26" s="24">
        <f t="shared" si="13"/>
        <v>3.0555555555555555E-2</v>
      </c>
      <c r="V26" s="16">
        <v>86</v>
      </c>
      <c r="W26" s="16">
        <v>6</v>
      </c>
      <c r="X26" s="16">
        <v>13</v>
      </c>
      <c r="Y26" s="16">
        <v>5</v>
      </c>
      <c r="Z26" s="17">
        <v>0</v>
      </c>
      <c r="AA26" s="7"/>
      <c r="AB26" s="23">
        <v>4</v>
      </c>
      <c r="AC26" s="17" t="s">
        <v>33</v>
      </c>
      <c r="AD26" s="16">
        <v>1341</v>
      </c>
      <c r="AE26" s="16">
        <v>871</v>
      </c>
      <c r="AF26" s="16">
        <v>62</v>
      </c>
      <c r="AG26" s="24">
        <f t="shared" si="14"/>
        <v>4.6234153616703952E-2</v>
      </c>
      <c r="AH26" s="24">
        <f t="shared" si="15"/>
        <v>7.1182548794489098E-2</v>
      </c>
      <c r="AI26" s="16">
        <v>22</v>
      </c>
      <c r="AJ26" s="16">
        <v>40</v>
      </c>
      <c r="AK26" s="16">
        <v>0</v>
      </c>
      <c r="AL26" s="16">
        <v>0</v>
      </c>
      <c r="AM26" s="17">
        <v>0</v>
      </c>
      <c r="AO26" s="23">
        <v>4</v>
      </c>
      <c r="AP26" s="17" t="s">
        <v>33</v>
      </c>
      <c r="AQ26" s="16">
        <v>133</v>
      </c>
      <c r="AR26" s="16">
        <v>128</v>
      </c>
      <c r="AS26" s="16">
        <v>0</v>
      </c>
      <c r="AT26" s="24">
        <f t="shared" si="16"/>
        <v>0</v>
      </c>
      <c r="AU26" s="24">
        <f t="shared" si="17"/>
        <v>0</v>
      </c>
      <c r="AV26" s="16">
        <v>0</v>
      </c>
      <c r="AW26" s="16">
        <v>0</v>
      </c>
      <c r="AX26" s="16">
        <v>0</v>
      </c>
      <c r="AY26" s="16">
        <v>0</v>
      </c>
      <c r="AZ26" s="17">
        <v>0</v>
      </c>
      <c r="BA26" s="7"/>
      <c r="BB26" s="23">
        <v>4</v>
      </c>
      <c r="BC26" s="17" t="s">
        <v>33</v>
      </c>
      <c r="BD26" s="16">
        <v>46</v>
      </c>
      <c r="BE26" s="16">
        <v>32</v>
      </c>
      <c r="BF26" s="16">
        <v>0</v>
      </c>
      <c r="BG26" s="24">
        <f t="shared" si="18"/>
        <v>0</v>
      </c>
      <c r="BH26" s="24">
        <f t="shared" si="19"/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25</v>
      </c>
      <c r="C32" s="2"/>
      <c r="D32" s="2"/>
      <c r="E32" s="2"/>
      <c r="F32" s="2"/>
      <c r="G32" s="2"/>
      <c r="H32" s="3" t="str">
        <f>$H$2</f>
        <v>Scenario Int-11.55</v>
      </c>
      <c r="I32" s="2"/>
      <c r="J32" s="2"/>
      <c r="K32" s="2"/>
      <c r="L32" s="2"/>
      <c r="M32" s="4"/>
      <c r="O32" s="1" t="s">
        <v>26</v>
      </c>
      <c r="P32" s="2"/>
      <c r="Q32" s="2"/>
      <c r="R32" s="2"/>
      <c r="S32" s="2"/>
      <c r="T32" s="2"/>
      <c r="U32" s="3" t="str">
        <f>$H$2</f>
        <v>Scenario Int-11.55</v>
      </c>
      <c r="V32" s="2"/>
      <c r="W32" s="2"/>
      <c r="X32" s="2"/>
      <c r="Y32" s="2"/>
      <c r="Z32" s="4"/>
      <c r="AB32" s="1" t="s">
        <v>22</v>
      </c>
      <c r="AC32" s="2"/>
      <c r="AD32" s="2"/>
      <c r="AE32" s="2"/>
      <c r="AF32" s="2"/>
      <c r="AG32" s="2"/>
      <c r="AH32" s="3" t="str">
        <f>$H$2</f>
        <v>Scenario Int-11.55</v>
      </c>
      <c r="AI32" s="2"/>
      <c r="AJ32" s="2"/>
      <c r="AK32" s="2"/>
      <c r="AL32" s="2"/>
      <c r="AM32" s="4"/>
      <c r="AO32" s="1" t="s">
        <v>29</v>
      </c>
      <c r="AP32" s="2"/>
      <c r="AQ32" s="2"/>
      <c r="AR32" s="2"/>
      <c r="AS32" s="2"/>
      <c r="AT32" s="2"/>
      <c r="AU32" s="3" t="str">
        <f>$H$2</f>
        <v>Scenario Int-11.55</v>
      </c>
      <c r="AV32" s="2"/>
      <c r="AW32" s="2"/>
      <c r="AX32" s="2"/>
      <c r="AY32" s="2"/>
      <c r="AZ32" s="4"/>
      <c r="BB32" s="1" t="s">
        <v>24</v>
      </c>
      <c r="BC32" s="2"/>
      <c r="BD32" s="2"/>
      <c r="BE32" s="2"/>
      <c r="BF32" s="2"/>
      <c r="BG32" s="2"/>
      <c r="BH32" s="3" t="str">
        <f>$H$2</f>
        <v>Scenario Int-11.55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25" t="s">
        <v>4</v>
      </c>
      <c r="J33" s="125"/>
      <c r="K33" s="125"/>
      <c r="L33" s="125"/>
      <c r="M33" s="126"/>
      <c r="N33" s="6"/>
      <c r="O33" s="10"/>
      <c r="P33" s="6"/>
      <c r="Q33" s="6"/>
      <c r="R33" s="6"/>
      <c r="S33" s="6"/>
      <c r="T33" s="6"/>
      <c r="U33" s="6"/>
      <c r="V33" s="125" t="s">
        <v>4</v>
      </c>
      <c r="W33" s="125"/>
      <c r="X33" s="125"/>
      <c r="Y33" s="125"/>
      <c r="Z33" s="126"/>
      <c r="AB33" s="10"/>
      <c r="AC33" s="6"/>
      <c r="AD33" s="6"/>
      <c r="AE33" s="6"/>
      <c r="AF33" s="6"/>
      <c r="AG33" s="6"/>
      <c r="AH33" s="6"/>
      <c r="AI33" s="125" t="s">
        <v>4</v>
      </c>
      <c r="AJ33" s="125"/>
      <c r="AK33" s="125"/>
      <c r="AL33" s="125"/>
      <c r="AM33" s="126"/>
      <c r="AO33" s="10"/>
      <c r="AP33" s="6"/>
      <c r="AQ33" s="6"/>
      <c r="AR33" s="6"/>
      <c r="AS33" s="6"/>
      <c r="AT33" s="6"/>
      <c r="AU33" s="6"/>
      <c r="AV33" s="125" t="s">
        <v>4</v>
      </c>
      <c r="AW33" s="125"/>
      <c r="AX33" s="125"/>
      <c r="AY33" s="125"/>
      <c r="AZ33" s="126"/>
      <c r="BB33" s="10"/>
      <c r="BC33" s="6"/>
      <c r="BD33" s="6"/>
      <c r="BE33" s="6"/>
      <c r="BF33" s="6"/>
      <c r="BG33" s="6"/>
      <c r="BH33" s="6"/>
      <c r="BI33" s="125" t="s">
        <v>4</v>
      </c>
      <c r="BJ33" s="125"/>
      <c r="BK33" s="125"/>
      <c r="BL33" s="125"/>
      <c r="BM33" s="126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41</v>
      </c>
      <c r="K34" s="15" t="s">
        <v>3</v>
      </c>
      <c r="L34" s="15" t="s">
        <v>41</v>
      </c>
      <c r="M34" s="14" t="s">
        <v>43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41</v>
      </c>
      <c r="X34" s="15" t="s">
        <v>3</v>
      </c>
      <c r="Y34" s="15" t="s">
        <v>41</v>
      </c>
      <c r="Z34" s="14" t="s">
        <v>43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41</v>
      </c>
      <c r="AK34" s="15" t="s">
        <v>3</v>
      </c>
      <c r="AL34" s="15" t="s">
        <v>41</v>
      </c>
      <c r="AM34" s="14" t="s">
        <v>43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41</v>
      </c>
      <c r="AX34" s="15" t="s">
        <v>3</v>
      </c>
      <c r="AY34" s="15" t="s">
        <v>41</v>
      </c>
      <c r="AZ34" s="14" t="s">
        <v>43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41</v>
      </c>
      <c r="BK34" s="15" t="s">
        <v>3</v>
      </c>
      <c r="BL34" s="15" t="s">
        <v>41</v>
      </c>
      <c r="BM34" s="14" t="s">
        <v>43</v>
      </c>
    </row>
    <row r="35" spans="2:65" x14ac:dyDescent="0.2">
      <c r="B35" s="19"/>
      <c r="C35" s="21"/>
      <c r="D35" s="29" t="s">
        <v>14</v>
      </c>
      <c r="E35" s="29" t="s">
        <v>10</v>
      </c>
      <c r="F35" s="29" t="s">
        <v>10</v>
      </c>
      <c r="G35" s="29" t="s">
        <v>12</v>
      </c>
      <c r="H35" s="29" t="s">
        <v>62</v>
      </c>
      <c r="I35" s="21" t="s">
        <v>40</v>
      </c>
      <c r="J35" s="21" t="s">
        <v>42</v>
      </c>
      <c r="K35" s="21" t="s">
        <v>40</v>
      </c>
      <c r="L35" s="21" t="s">
        <v>40</v>
      </c>
      <c r="M35" s="20" t="s">
        <v>40</v>
      </c>
      <c r="N35" s="7"/>
      <c r="O35" s="19"/>
      <c r="P35" s="21"/>
      <c r="Q35" s="29" t="s">
        <v>14</v>
      </c>
      <c r="R35" s="29" t="s">
        <v>10</v>
      </c>
      <c r="S35" s="29" t="s">
        <v>10</v>
      </c>
      <c r="T35" s="29" t="s">
        <v>12</v>
      </c>
      <c r="U35" s="29" t="s">
        <v>62</v>
      </c>
      <c r="V35" s="21" t="s">
        <v>40</v>
      </c>
      <c r="W35" s="21" t="s">
        <v>42</v>
      </c>
      <c r="X35" s="21" t="s">
        <v>40</v>
      </c>
      <c r="Y35" s="21" t="s">
        <v>40</v>
      </c>
      <c r="Z35" s="20" t="s">
        <v>40</v>
      </c>
      <c r="AA35" s="7"/>
      <c r="AB35" s="19"/>
      <c r="AC35" s="21"/>
      <c r="AD35" s="29" t="s">
        <v>14</v>
      </c>
      <c r="AE35" s="29" t="s">
        <v>10</v>
      </c>
      <c r="AF35" s="29" t="s">
        <v>10</v>
      </c>
      <c r="AG35" s="29" t="s">
        <v>12</v>
      </c>
      <c r="AH35" s="29" t="s">
        <v>62</v>
      </c>
      <c r="AI35" s="21" t="s">
        <v>40</v>
      </c>
      <c r="AJ35" s="21" t="s">
        <v>42</v>
      </c>
      <c r="AK35" s="21" t="s">
        <v>40</v>
      </c>
      <c r="AL35" s="21" t="s">
        <v>40</v>
      </c>
      <c r="AM35" s="20" t="s">
        <v>40</v>
      </c>
      <c r="AO35" s="19"/>
      <c r="AP35" s="21"/>
      <c r="AQ35" s="29" t="s">
        <v>14</v>
      </c>
      <c r="AR35" s="29" t="s">
        <v>10</v>
      </c>
      <c r="AS35" s="29" t="s">
        <v>10</v>
      </c>
      <c r="AT35" s="29" t="s">
        <v>12</v>
      </c>
      <c r="AU35" s="29" t="s">
        <v>62</v>
      </c>
      <c r="AV35" s="21" t="s">
        <v>40</v>
      </c>
      <c r="AW35" s="21" t="s">
        <v>42</v>
      </c>
      <c r="AX35" s="21" t="s">
        <v>40</v>
      </c>
      <c r="AY35" s="21" t="s">
        <v>40</v>
      </c>
      <c r="AZ35" s="20" t="s">
        <v>40</v>
      </c>
      <c r="BA35" s="7"/>
      <c r="BB35" s="19"/>
      <c r="BC35" s="21"/>
      <c r="BD35" s="29" t="s">
        <v>14</v>
      </c>
      <c r="BE35" s="29" t="s">
        <v>10</v>
      </c>
      <c r="BF35" s="29" t="s">
        <v>10</v>
      </c>
      <c r="BG35" s="29" t="s">
        <v>12</v>
      </c>
      <c r="BH35" s="29" t="s">
        <v>62</v>
      </c>
      <c r="BI35" s="21" t="s">
        <v>40</v>
      </c>
      <c r="BJ35" s="21" t="s">
        <v>42</v>
      </c>
      <c r="BK35" s="21" t="s">
        <v>40</v>
      </c>
      <c r="BL35" s="21" t="s">
        <v>40</v>
      </c>
      <c r="BM35" s="20" t="s">
        <v>40</v>
      </c>
    </row>
    <row r="36" spans="2:65" x14ac:dyDescent="0.2">
      <c r="B36" s="8" t="s">
        <v>1</v>
      </c>
      <c r="C36" s="11" t="s">
        <v>2</v>
      </c>
      <c r="D36" s="11" t="s">
        <v>15</v>
      </c>
      <c r="E36" s="11" t="s">
        <v>63</v>
      </c>
      <c r="F36" s="11" t="s">
        <v>11</v>
      </c>
      <c r="G36" s="12" t="s">
        <v>11</v>
      </c>
      <c r="H36" s="12" t="s">
        <v>13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15</v>
      </c>
      <c r="R36" s="11" t="s">
        <v>63</v>
      </c>
      <c r="S36" s="11" t="s">
        <v>11</v>
      </c>
      <c r="T36" s="12" t="s">
        <v>11</v>
      </c>
      <c r="U36" s="12" t="s">
        <v>13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15</v>
      </c>
      <c r="AE36" s="11" t="s">
        <v>63</v>
      </c>
      <c r="AF36" s="11" t="s">
        <v>11</v>
      </c>
      <c r="AG36" s="12" t="s">
        <v>11</v>
      </c>
      <c r="AH36" s="12" t="s">
        <v>13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15</v>
      </c>
      <c r="AR36" s="11" t="s">
        <v>63</v>
      </c>
      <c r="AS36" s="11" t="s">
        <v>11</v>
      </c>
      <c r="AT36" s="12" t="s">
        <v>11</v>
      </c>
      <c r="AU36" s="12" t="s">
        <v>13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15</v>
      </c>
      <c r="BE36" s="11" t="s">
        <v>63</v>
      </c>
      <c r="BF36" s="11" t="s">
        <v>11</v>
      </c>
      <c r="BG36" s="12" t="s">
        <v>11</v>
      </c>
      <c r="BH36" s="12" t="s">
        <v>13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30</v>
      </c>
      <c r="D38" s="21">
        <v>4701</v>
      </c>
      <c r="E38" s="21">
        <v>1804</v>
      </c>
      <c r="F38" s="21">
        <v>247</v>
      </c>
      <c r="G38" s="22">
        <f>F38/D38</f>
        <v>5.2542012337800467E-2</v>
      </c>
      <c r="H38" s="22">
        <f>F38/E38</f>
        <v>0.13691796008869181</v>
      </c>
      <c r="I38" s="21">
        <v>212</v>
      </c>
      <c r="J38" s="21">
        <v>16</v>
      </c>
      <c r="K38" s="21">
        <v>15</v>
      </c>
      <c r="L38" s="21">
        <v>4</v>
      </c>
      <c r="M38" s="20">
        <v>0</v>
      </c>
      <c r="N38" s="7"/>
      <c r="O38" s="19">
        <v>1</v>
      </c>
      <c r="P38" s="20" t="s">
        <v>30</v>
      </c>
      <c r="Q38" s="13">
        <v>3462</v>
      </c>
      <c r="R38" s="15">
        <v>1651</v>
      </c>
      <c r="S38" s="15">
        <v>233</v>
      </c>
      <c r="T38" s="28">
        <f>S38/Q38</f>
        <v>6.7302137492778746E-2</v>
      </c>
      <c r="U38" s="28">
        <f>S38/R38</f>
        <v>0.14112658994548757</v>
      </c>
      <c r="V38" s="15">
        <v>204</v>
      </c>
      <c r="W38" s="15">
        <v>11</v>
      </c>
      <c r="X38" s="15">
        <v>15</v>
      </c>
      <c r="Y38" s="15">
        <v>3</v>
      </c>
      <c r="Z38" s="14">
        <v>0</v>
      </c>
      <c r="AA38" s="7"/>
      <c r="AB38" s="19">
        <v>1</v>
      </c>
      <c r="AC38" s="20" t="s">
        <v>30</v>
      </c>
      <c r="AD38" s="21">
        <v>1135</v>
      </c>
      <c r="AE38" s="21">
        <v>111</v>
      </c>
      <c r="AF38" s="21">
        <v>14</v>
      </c>
      <c r="AG38" s="22">
        <f>AF38/AD38</f>
        <v>1.2334801762114538E-2</v>
      </c>
      <c r="AH38" s="22">
        <f>AF38/AE38</f>
        <v>0.12612612612612611</v>
      </c>
      <c r="AI38" s="21">
        <v>8</v>
      </c>
      <c r="AJ38" s="21">
        <v>5</v>
      </c>
      <c r="AK38" s="21">
        <v>0</v>
      </c>
      <c r="AL38" s="21">
        <v>1</v>
      </c>
      <c r="AM38" s="20">
        <v>0</v>
      </c>
      <c r="AO38" s="19">
        <v>1</v>
      </c>
      <c r="AP38" s="20" t="s">
        <v>30</v>
      </c>
      <c r="AQ38" s="21">
        <v>78</v>
      </c>
      <c r="AR38" s="21">
        <v>41</v>
      </c>
      <c r="AS38" s="21">
        <v>0</v>
      </c>
      <c r="AT38" s="22">
        <f>AS38/AQ38</f>
        <v>0</v>
      </c>
      <c r="AU38" s="22">
        <f>AS38/AR38</f>
        <v>0</v>
      </c>
      <c r="AV38" s="21">
        <v>0</v>
      </c>
      <c r="AW38" s="21">
        <v>0</v>
      </c>
      <c r="AX38" s="21">
        <v>0</v>
      </c>
      <c r="AY38" s="21">
        <v>0</v>
      </c>
      <c r="AZ38" s="20">
        <v>0</v>
      </c>
      <c r="BA38" s="7"/>
      <c r="BB38" s="19">
        <v>1</v>
      </c>
      <c r="BC38" s="20" t="s">
        <v>30</v>
      </c>
      <c r="BD38" s="21">
        <v>26</v>
      </c>
      <c r="BE38" s="21">
        <v>1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31</v>
      </c>
      <c r="D39" s="21">
        <v>4701</v>
      </c>
      <c r="E39" s="21">
        <v>2074</v>
      </c>
      <c r="F39" s="21">
        <v>350</v>
      </c>
      <c r="G39" s="22">
        <f t="shared" ref="G39:G41" si="20">F39/D39</f>
        <v>7.4452244203360982E-2</v>
      </c>
      <c r="H39" s="22">
        <f t="shared" ref="H39:H41" si="21">F39/E39</f>
        <v>0.16875602700096431</v>
      </c>
      <c r="I39" s="21">
        <v>306</v>
      </c>
      <c r="J39" s="21">
        <v>24</v>
      </c>
      <c r="K39" s="21">
        <v>16</v>
      </c>
      <c r="L39" s="21">
        <v>4</v>
      </c>
      <c r="M39" s="20">
        <v>0</v>
      </c>
      <c r="N39" s="7"/>
      <c r="O39" s="19">
        <v>2</v>
      </c>
      <c r="P39" s="20" t="s">
        <v>31</v>
      </c>
      <c r="Q39" s="19">
        <v>3462</v>
      </c>
      <c r="R39" s="21">
        <v>1834</v>
      </c>
      <c r="S39" s="21">
        <v>322</v>
      </c>
      <c r="T39" s="22">
        <f t="shared" ref="T39:T41" si="22">S39/Q39</f>
        <v>9.3009820912767188E-2</v>
      </c>
      <c r="U39" s="22">
        <f t="shared" ref="U39:U41" si="23">S39/R39</f>
        <v>0.17557251908396945</v>
      </c>
      <c r="V39" s="21">
        <v>292</v>
      </c>
      <c r="W39" s="21">
        <v>11</v>
      </c>
      <c r="X39" s="21">
        <v>16</v>
      </c>
      <c r="Y39" s="21">
        <v>3</v>
      </c>
      <c r="Z39" s="20">
        <v>0</v>
      </c>
      <c r="AA39" s="7"/>
      <c r="AB39" s="19">
        <v>2</v>
      </c>
      <c r="AC39" s="20" t="s">
        <v>31</v>
      </c>
      <c r="AD39" s="21">
        <v>1135</v>
      </c>
      <c r="AE39" s="21">
        <v>193</v>
      </c>
      <c r="AF39" s="21">
        <v>28</v>
      </c>
      <c r="AG39" s="22">
        <f t="shared" ref="AG39:AG41" si="24">AF39/AD39</f>
        <v>2.4669603524229075E-2</v>
      </c>
      <c r="AH39" s="22">
        <f t="shared" ref="AH39:AH41" si="25">AF39/AE39</f>
        <v>0.14507772020725387</v>
      </c>
      <c r="AI39" s="21">
        <v>14</v>
      </c>
      <c r="AJ39" s="21">
        <v>13</v>
      </c>
      <c r="AK39" s="21">
        <v>0</v>
      </c>
      <c r="AL39" s="21">
        <v>1</v>
      </c>
      <c r="AM39" s="20">
        <v>0</v>
      </c>
      <c r="AO39" s="19">
        <v>2</v>
      </c>
      <c r="AP39" s="20" t="s">
        <v>31</v>
      </c>
      <c r="AQ39" s="21">
        <v>78</v>
      </c>
      <c r="AR39" s="21">
        <v>46</v>
      </c>
      <c r="AS39" s="21">
        <v>0</v>
      </c>
      <c r="AT39" s="22">
        <f t="shared" ref="AT39:AT41" si="26">AS39/AQ39</f>
        <v>0</v>
      </c>
      <c r="AU39" s="22">
        <f t="shared" ref="AU39:AU41" si="27">AS39/AR39</f>
        <v>0</v>
      </c>
      <c r="AV39" s="21">
        <v>0</v>
      </c>
      <c r="AW39" s="21">
        <v>0</v>
      </c>
      <c r="AX39" s="21">
        <v>0</v>
      </c>
      <c r="AY39" s="21">
        <v>0</v>
      </c>
      <c r="AZ39" s="20">
        <v>0</v>
      </c>
      <c r="BA39" s="7"/>
      <c r="BB39" s="19">
        <v>2</v>
      </c>
      <c r="BC39" s="20" t="s">
        <v>31</v>
      </c>
      <c r="BD39" s="21">
        <v>26</v>
      </c>
      <c r="BE39" s="21">
        <v>1</v>
      </c>
      <c r="BF39" s="21">
        <v>0</v>
      </c>
      <c r="BG39" s="22">
        <f t="shared" ref="BG39:BG41" si="28">BF39/BD39</f>
        <v>0</v>
      </c>
      <c r="BH39" s="22">
        <f t="shared" ref="BH39:BH41" si="29"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32</v>
      </c>
      <c r="D40" s="21">
        <v>4701</v>
      </c>
      <c r="E40" s="21">
        <v>3031</v>
      </c>
      <c r="F40" s="21">
        <v>594</v>
      </c>
      <c r="G40" s="22">
        <f t="shared" si="20"/>
        <v>0.12635609444798979</v>
      </c>
      <c r="H40" s="22">
        <f t="shared" si="21"/>
        <v>0.19597492576707357</v>
      </c>
      <c r="I40" s="21">
        <v>519</v>
      </c>
      <c r="J40" s="21">
        <v>36</v>
      </c>
      <c r="K40" s="21">
        <v>33</v>
      </c>
      <c r="L40" s="21">
        <v>6</v>
      </c>
      <c r="M40" s="20">
        <v>0</v>
      </c>
      <c r="N40" s="7"/>
      <c r="O40" s="19">
        <v>3</v>
      </c>
      <c r="P40" s="20" t="s">
        <v>32</v>
      </c>
      <c r="Q40" s="19">
        <v>3462</v>
      </c>
      <c r="R40" s="21">
        <v>2527</v>
      </c>
      <c r="S40" s="21">
        <v>512</v>
      </c>
      <c r="T40" s="22">
        <f t="shared" si="22"/>
        <v>0.14789139225880993</v>
      </c>
      <c r="U40" s="22">
        <f t="shared" si="23"/>
        <v>0.20261179263949347</v>
      </c>
      <c r="V40" s="21">
        <v>466</v>
      </c>
      <c r="W40" s="21">
        <v>16</v>
      </c>
      <c r="X40" s="21">
        <v>29</v>
      </c>
      <c r="Y40" s="21">
        <v>1</v>
      </c>
      <c r="Z40" s="20">
        <v>0</v>
      </c>
      <c r="AA40" s="7"/>
      <c r="AB40" s="19">
        <v>3</v>
      </c>
      <c r="AC40" s="20" t="s">
        <v>32</v>
      </c>
      <c r="AD40" s="21">
        <v>1135</v>
      </c>
      <c r="AE40" s="21">
        <v>434</v>
      </c>
      <c r="AF40" s="21">
        <v>82</v>
      </c>
      <c r="AG40" s="22">
        <f t="shared" si="24"/>
        <v>7.2246696035242294E-2</v>
      </c>
      <c r="AH40" s="22">
        <f t="shared" si="25"/>
        <v>0.1889400921658986</v>
      </c>
      <c r="AI40" s="21">
        <v>53</v>
      </c>
      <c r="AJ40" s="21">
        <v>20</v>
      </c>
      <c r="AK40" s="21">
        <v>4</v>
      </c>
      <c r="AL40" s="21">
        <v>5</v>
      </c>
      <c r="AM40" s="20">
        <v>0</v>
      </c>
      <c r="AO40" s="19">
        <v>3</v>
      </c>
      <c r="AP40" s="20" t="s">
        <v>32</v>
      </c>
      <c r="AQ40" s="21">
        <v>78</v>
      </c>
      <c r="AR40" s="21">
        <v>60</v>
      </c>
      <c r="AS40" s="21">
        <v>0</v>
      </c>
      <c r="AT40" s="22">
        <f t="shared" si="26"/>
        <v>0</v>
      </c>
      <c r="AU40" s="22">
        <f t="shared" si="27"/>
        <v>0</v>
      </c>
      <c r="AV40" s="21">
        <v>0</v>
      </c>
      <c r="AW40" s="21">
        <v>0</v>
      </c>
      <c r="AX40" s="21">
        <v>0</v>
      </c>
      <c r="AY40" s="21">
        <v>0</v>
      </c>
      <c r="AZ40" s="20">
        <v>0</v>
      </c>
      <c r="BA40" s="7"/>
      <c r="BB40" s="19">
        <v>3</v>
      </c>
      <c r="BC40" s="20" t="s">
        <v>32</v>
      </c>
      <c r="BD40" s="21">
        <v>26</v>
      </c>
      <c r="BE40" s="21">
        <v>10</v>
      </c>
      <c r="BF40" s="21">
        <v>0</v>
      </c>
      <c r="BG40" s="22">
        <f t="shared" si="28"/>
        <v>0</v>
      </c>
      <c r="BH40" s="22">
        <f t="shared" si="29"/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33</v>
      </c>
      <c r="D41" s="16">
        <v>4701</v>
      </c>
      <c r="E41" s="16">
        <v>3460</v>
      </c>
      <c r="F41" s="16">
        <v>782</v>
      </c>
      <c r="G41" s="24">
        <f t="shared" si="20"/>
        <v>0.16634758562008084</v>
      </c>
      <c r="H41" s="24">
        <f t="shared" si="21"/>
        <v>0.22601156069364162</v>
      </c>
      <c r="I41" s="16">
        <v>706</v>
      </c>
      <c r="J41" s="16">
        <v>29</v>
      </c>
      <c r="K41" s="16">
        <v>39</v>
      </c>
      <c r="L41" s="16">
        <v>8</v>
      </c>
      <c r="M41" s="17">
        <v>0</v>
      </c>
      <c r="N41" s="7"/>
      <c r="O41" s="23">
        <v>4</v>
      </c>
      <c r="P41" s="17" t="s">
        <v>33</v>
      </c>
      <c r="Q41" s="23">
        <v>3462</v>
      </c>
      <c r="R41" s="16">
        <v>2737</v>
      </c>
      <c r="S41" s="16">
        <v>645</v>
      </c>
      <c r="T41" s="24">
        <f t="shared" si="22"/>
        <v>0.18630849220103987</v>
      </c>
      <c r="U41" s="24">
        <f t="shared" si="23"/>
        <v>0.23565948118377786</v>
      </c>
      <c r="V41" s="16">
        <v>589</v>
      </c>
      <c r="W41" s="16">
        <v>14</v>
      </c>
      <c r="X41" s="16">
        <v>39</v>
      </c>
      <c r="Y41" s="16">
        <v>3</v>
      </c>
      <c r="Z41" s="17">
        <v>0</v>
      </c>
      <c r="AA41" s="7"/>
      <c r="AB41" s="23">
        <v>4</v>
      </c>
      <c r="AC41" s="17" t="s">
        <v>33</v>
      </c>
      <c r="AD41" s="16">
        <v>1135</v>
      </c>
      <c r="AE41" s="16">
        <v>636</v>
      </c>
      <c r="AF41" s="16">
        <v>137</v>
      </c>
      <c r="AG41" s="24">
        <f t="shared" si="24"/>
        <v>0.12070484581497798</v>
      </c>
      <c r="AH41" s="24">
        <f t="shared" si="25"/>
        <v>0.21540880503144655</v>
      </c>
      <c r="AI41" s="16">
        <v>117</v>
      </c>
      <c r="AJ41" s="16">
        <v>15</v>
      </c>
      <c r="AK41" s="16">
        <v>0</v>
      </c>
      <c r="AL41" s="16">
        <v>5</v>
      </c>
      <c r="AM41" s="17">
        <v>0</v>
      </c>
      <c r="AO41" s="23">
        <v>4</v>
      </c>
      <c r="AP41" s="17" t="s">
        <v>33</v>
      </c>
      <c r="AQ41" s="16">
        <v>78</v>
      </c>
      <c r="AR41" s="16">
        <v>66</v>
      </c>
      <c r="AS41" s="16">
        <v>0</v>
      </c>
      <c r="AT41" s="24">
        <f t="shared" si="26"/>
        <v>0</v>
      </c>
      <c r="AU41" s="24">
        <f t="shared" si="27"/>
        <v>0</v>
      </c>
      <c r="AV41" s="16">
        <v>0</v>
      </c>
      <c r="AW41" s="16">
        <v>0</v>
      </c>
      <c r="AX41" s="16">
        <v>0</v>
      </c>
      <c r="AY41" s="16">
        <v>0</v>
      </c>
      <c r="AZ41" s="17">
        <v>0</v>
      </c>
      <c r="BA41" s="7"/>
      <c r="BB41" s="23">
        <v>4</v>
      </c>
      <c r="BC41" s="17" t="s">
        <v>33</v>
      </c>
      <c r="BD41" s="16">
        <v>26</v>
      </c>
      <c r="BE41" s="16">
        <v>21</v>
      </c>
      <c r="BF41" s="16">
        <v>0</v>
      </c>
      <c r="BG41" s="24">
        <f t="shared" si="28"/>
        <v>0</v>
      </c>
      <c r="BH41" s="24">
        <f t="shared" si="29"/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34</v>
      </c>
      <c r="C47" s="2"/>
      <c r="D47" s="2"/>
      <c r="E47" s="2"/>
      <c r="F47" s="2"/>
      <c r="G47" s="2"/>
      <c r="H47" s="3" t="str">
        <f>$H$2</f>
        <v>Scenario Int-11.55</v>
      </c>
      <c r="I47" s="2"/>
      <c r="J47" s="2"/>
      <c r="K47" s="2"/>
      <c r="L47" s="2"/>
      <c r="M47" s="4"/>
      <c r="O47" s="1" t="s">
        <v>36</v>
      </c>
      <c r="P47" s="2"/>
      <c r="Q47" s="2"/>
      <c r="R47" s="2"/>
      <c r="S47" s="2"/>
      <c r="T47" s="2"/>
      <c r="U47" s="3" t="str">
        <f>$H$2</f>
        <v>Scenario Int-11.55</v>
      </c>
      <c r="V47" s="2"/>
      <c r="W47" s="2"/>
      <c r="X47" s="2"/>
      <c r="Y47" s="2"/>
      <c r="Z47" s="4"/>
      <c r="AB47" s="1" t="s">
        <v>37</v>
      </c>
      <c r="AC47" s="2"/>
      <c r="AD47" s="2"/>
      <c r="AE47" s="2"/>
      <c r="AF47" s="2"/>
      <c r="AG47" s="2"/>
      <c r="AH47" s="3" t="str">
        <f>$H$2</f>
        <v>Scenario Int-11.55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25" t="s">
        <v>4</v>
      </c>
      <c r="J48" s="125"/>
      <c r="K48" s="125"/>
      <c r="L48" s="125"/>
      <c r="M48" s="126"/>
      <c r="O48" s="10"/>
      <c r="P48" s="6"/>
      <c r="Q48" s="6"/>
      <c r="R48" s="6"/>
      <c r="S48" s="6"/>
      <c r="T48" s="6"/>
      <c r="U48" s="6"/>
      <c r="V48" s="125" t="s">
        <v>4</v>
      </c>
      <c r="W48" s="125"/>
      <c r="X48" s="125"/>
      <c r="Y48" s="125"/>
      <c r="Z48" s="126"/>
      <c r="AB48" s="10"/>
      <c r="AC48" s="6"/>
      <c r="AD48" s="6"/>
      <c r="AE48" s="6"/>
      <c r="AF48" s="6"/>
      <c r="AG48" s="6"/>
      <c r="AH48" s="6"/>
      <c r="AI48" s="125" t="s">
        <v>4</v>
      </c>
      <c r="AJ48" s="125"/>
      <c r="AK48" s="125"/>
      <c r="AL48" s="125"/>
      <c r="AM48" s="126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41</v>
      </c>
      <c r="K49" s="15" t="s">
        <v>3</v>
      </c>
      <c r="L49" s="15" t="s">
        <v>41</v>
      </c>
      <c r="M49" s="14" t="s">
        <v>43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41</v>
      </c>
      <c r="X49" s="15" t="s">
        <v>3</v>
      </c>
      <c r="Y49" s="15" t="s">
        <v>41</v>
      </c>
      <c r="Z49" s="14" t="s">
        <v>43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41</v>
      </c>
      <c r="AK49" s="15" t="s">
        <v>3</v>
      </c>
      <c r="AL49" s="15" t="s">
        <v>41</v>
      </c>
      <c r="AM49" s="14" t="s">
        <v>43</v>
      </c>
    </row>
    <row r="50" spans="2:39" x14ac:dyDescent="0.2">
      <c r="B50" s="19"/>
      <c r="C50" s="21"/>
      <c r="D50" s="29" t="s">
        <v>14</v>
      </c>
      <c r="E50" s="29" t="s">
        <v>10</v>
      </c>
      <c r="F50" s="29" t="s">
        <v>10</v>
      </c>
      <c r="G50" s="29" t="s">
        <v>12</v>
      </c>
      <c r="H50" s="29" t="s">
        <v>62</v>
      </c>
      <c r="I50" s="21" t="s">
        <v>40</v>
      </c>
      <c r="J50" s="21" t="s">
        <v>42</v>
      </c>
      <c r="K50" s="21" t="s">
        <v>40</v>
      </c>
      <c r="L50" s="21" t="s">
        <v>40</v>
      </c>
      <c r="M50" s="20" t="s">
        <v>40</v>
      </c>
      <c r="O50" s="19"/>
      <c r="P50" s="21"/>
      <c r="Q50" s="29" t="s">
        <v>14</v>
      </c>
      <c r="R50" s="29" t="s">
        <v>10</v>
      </c>
      <c r="S50" s="29" t="s">
        <v>10</v>
      </c>
      <c r="T50" s="29" t="s">
        <v>12</v>
      </c>
      <c r="U50" s="29" t="s">
        <v>62</v>
      </c>
      <c r="V50" s="21" t="s">
        <v>40</v>
      </c>
      <c r="W50" s="21" t="s">
        <v>42</v>
      </c>
      <c r="X50" s="21" t="s">
        <v>40</v>
      </c>
      <c r="Y50" s="21" t="s">
        <v>40</v>
      </c>
      <c r="Z50" s="20" t="s">
        <v>40</v>
      </c>
      <c r="AB50" s="19"/>
      <c r="AC50" s="21"/>
      <c r="AD50" s="29" t="s">
        <v>14</v>
      </c>
      <c r="AE50" s="29" t="s">
        <v>10</v>
      </c>
      <c r="AF50" s="29" t="s">
        <v>10</v>
      </c>
      <c r="AG50" s="29" t="s">
        <v>12</v>
      </c>
      <c r="AH50" s="29" t="s">
        <v>62</v>
      </c>
      <c r="AI50" s="21" t="s">
        <v>40</v>
      </c>
      <c r="AJ50" s="21" t="s">
        <v>42</v>
      </c>
      <c r="AK50" s="21" t="s">
        <v>40</v>
      </c>
      <c r="AL50" s="21" t="s">
        <v>40</v>
      </c>
      <c r="AM50" s="20" t="s">
        <v>40</v>
      </c>
    </row>
    <row r="51" spans="2:39" x14ac:dyDescent="0.2">
      <c r="B51" s="8" t="s">
        <v>1</v>
      </c>
      <c r="C51" s="11" t="s">
        <v>2</v>
      </c>
      <c r="D51" s="11" t="s">
        <v>15</v>
      </c>
      <c r="E51" s="11" t="s">
        <v>63</v>
      </c>
      <c r="F51" s="11" t="s">
        <v>11</v>
      </c>
      <c r="G51" s="12" t="s">
        <v>11</v>
      </c>
      <c r="H51" s="12" t="s">
        <v>13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15</v>
      </c>
      <c r="R51" s="11" t="s">
        <v>63</v>
      </c>
      <c r="S51" s="11" t="s">
        <v>11</v>
      </c>
      <c r="T51" s="12" t="s">
        <v>11</v>
      </c>
      <c r="U51" s="12" t="s">
        <v>13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15</v>
      </c>
      <c r="AE51" s="11" t="s">
        <v>63</v>
      </c>
      <c r="AF51" s="11" t="s">
        <v>11</v>
      </c>
      <c r="AG51" s="12" t="s">
        <v>11</v>
      </c>
      <c r="AH51" s="12" t="s">
        <v>13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30</v>
      </c>
      <c r="D53" s="21">
        <v>1455</v>
      </c>
      <c r="E53" s="21">
        <v>330</v>
      </c>
      <c r="F53" s="21">
        <v>46</v>
      </c>
      <c r="G53" s="22">
        <f>F53/D53</f>
        <v>3.1615120274914088E-2</v>
      </c>
      <c r="H53" s="22">
        <f>F53/E53</f>
        <v>0.1393939393939394</v>
      </c>
      <c r="I53" s="21">
        <v>36</v>
      </c>
      <c r="J53" s="21">
        <v>5</v>
      </c>
      <c r="K53" s="21">
        <v>4</v>
      </c>
      <c r="L53" s="21">
        <v>1</v>
      </c>
      <c r="M53" s="20">
        <v>0</v>
      </c>
      <c r="O53" s="19">
        <v>1</v>
      </c>
      <c r="P53" s="20" t="s">
        <v>30</v>
      </c>
      <c r="Q53" s="21">
        <v>794</v>
      </c>
      <c r="R53" s="21">
        <v>89</v>
      </c>
      <c r="S53" s="21">
        <v>14</v>
      </c>
      <c r="T53" s="22">
        <f>S53/Q53</f>
        <v>1.7632241813602016E-2</v>
      </c>
      <c r="U53" s="22">
        <f>S53/R53</f>
        <v>0.15730337078651685</v>
      </c>
      <c r="V53" s="21">
        <v>8</v>
      </c>
      <c r="W53" s="21">
        <v>4</v>
      </c>
      <c r="X53" s="21">
        <v>1</v>
      </c>
      <c r="Y53" s="21">
        <v>1</v>
      </c>
      <c r="Z53" s="20">
        <v>0</v>
      </c>
      <c r="AB53" s="19">
        <v>1</v>
      </c>
      <c r="AC53" s="20" t="s">
        <v>30</v>
      </c>
      <c r="AD53" s="21">
        <v>661</v>
      </c>
      <c r="AE53" s="21">
        <v>241</v>
      </c>
      <c r="AF53" s="21">
        <v>32</v>
      </c>
      <c r="AG53" s="22">
        <f>AF53/AD53</f>
        <v>4.8411497730711045E-2</v>
      </c>
      <c r="AH53" s="22">
        <f>AF53/AE53</f>
        <v>0.13278008298755187</v>
      </c>
      <c r="AI53" s="21">
        <v>28</v>
      </c>
      <c r="AJ53" s="21">
        <v>1</v>
      </c>
      <c r="AK53" s="21">
        <v>3</v>
      </c>
      <c r="AL53" s="21">
        <v>0</v>
      </c>
      <c r="AM53" s="20">
        <v>0</v>
      </c>
    </row>
    <row r="54" spans="2:39" x14ac:dyDescent="0.2">
      <c r="B54" s="19">
        <v>2</v>
      </c>
      <c r="C54" s="20" t="s">
        <v>31</v>
      </c>
      <c r="D54" s="21">
        <v>1455</v>
      </c>
      <c r="E54" s="21">
        <v>399</v>
      </c>
      <c r="F54" s="21">
        <v>52</v>
      </c>
      <c r="G54" s="22">
        <f t="shared" ref="G54:G56" si="30">F54/D54</f>
        <v>3.5738831615120273E-2</v>
      </c>
      <c r="H54" s="22">
        <f t="shared" ref="H54:H56" si="31">F54/E54</f>
        <v>0.13032581453634084</v>
      </c>
      <c r="I54" s="21">
        <v>41</v>
      </c>
      <c r="J54" s="21">
        <v>6</v>
      </c>
      <c r="K54" s="21">
        <v>4</v>
      </c>
      <c r="L54" s="21">
        <v>1</v>
      </c>
      <c r="M54" s="20">
        <v>0</v>
      </c>
      <c r="O54" s="19">
        <v>2</v>
      </c>
      <c r="P54" s="20" t="s">
        <v>31</v>
      </c>
      <c r="Q54" s="21">
        <v>794</v>
      </c>
      <c r="R54" s="21">
        <v>129</v>
      </c>
      <c r="S54" s="21">
        <v>14</v>
      </c>
      <c r="T54" s="22">
        <f t="shared" ref="T54:T56" si="32">S54/Q54</f>
        <v>1.7632241813602016E-2</v>
      </c>
      <c r="U54" s="22">
        <f t="shared" ref="U54:U56" si="33">S54/R54</f>
        <v>0.10852713178294573</v>
      </c>
      <c r="V54" s="21">
        <v>8</v>
      </c>
      <c r="W54" s="21">
        <v>4</v>
      </c>
      <c r="X54" s="21">
        <v>1</v>
      </c>
      <c r="Y54" s="21">
        <v>1</v>
      </c>
      <c r="Z54" s="20">
        <v>0</v>
      </c>
      <c r="AB54" s="19">
        <v>2</v>
      </c>
      <c r="AC54" s="20" t="s">
        <v>31</v>
      </c>
      <c r="AD54" s="21">
        <v>661</v>
      </c>
      <c r="AE54" s="21">
        <v>270</v>
      </c>
      <c r="AF54" s="21">
        <v>38</v>
      </c>
      <c r="AG54" s="22">
        <f t="shared" ref="AG54:AG56" si="34">AF54/AD54</f>
        <v>5.7488653555219364E-2</v>
      </c>
      <c r="AH54" s="22">
        <f t="shared" ref="AH54:AH56" si="35">AF54/AE54</f>
        <v>0.14074074074074075</v>
      </c>
      <c r="AI54" s="21">
        <v>33</v>
      </c>
      <c r="AJ54" s="21">
        <v>2</v>
      </c>
      <c r="AK54" s="21">
        <v>3</v>
      </c>
      <c r="AL54" s="21">
        <v>0</v>
      </c>
      <c r="AM54" s="20">
        <v>0</v>
      </c>
    </row>
    <row r="55" spans="2:39" x14ac:dyDescent="0.2">
      <c r="B55" s="19">
        <v>3</v>
      </c>
      <c r="C55" s="20" t="s">
        <v>32</v>
      </c>
      <c r="D55" s="21">
        <v>1455</v>
      </c>
      <c r="E55" s="21">
        <v>703</v>
      </c>
      <c r="F55" s="21">
        <v>87</v>
      </c>
      <c r="G55" s="22">
        <f t="shared" si="30"/>
        <v>5.9793814432989693E-2</v>
      </c>
      <c r="H55" s="22">
        <f t="shared" si="31"/>
        <v>0.12375533428165007</v>
      </c>
      <c r="I55" s="21">
        <v>69</v>
      </c>
      <c r="J55" s="21">
        <v>9</v>
      </c>
      <c r="K55" s="21">
        <v>7</v>
      </c>
      <c r="L55" s="21">
        <v>2</v>
      </c>
      <c r="M55" s="20">
        <v>0</v>
      </c>
      <c r="O55" s="19">
        <v>3</v>
      </c>
      <c r="P55" s="20" t="s">
        <v>32</v>
      </c>
      <c r="Q55" s="21">
        <v>794</v>
      </c>
      <c r="R55" s="21">
        <v>279</v>
      </c>
      <c r="S55" s="21">
        <v>17</v>
      </c>
      <c r="T55" s="22">
        <f t="shared" si="32"/>
        <v>2.1410579345088162E-2</v>
      </c>
      <c r="U55" s="22">
        <f t="shared" si="33"/>
        <v>6.093189964157706E-2</v>
      </c>
      <c r="V55" s="21">
        <v>11</v>
      </c>
      <c r="W55" s="21">
        <v>4</v>
      </c>
      <c r="X55" s="21">
        <v>0</v>
      </c>
      <c r="Y55" s="21">
        <v>2</v>
      </c>
      <c r="Z55" s="20">
        <v>0</v>
      </c>
      <c r="AB55" s="19">
        <v>3</v>
      </c>
      <c r="AC55" s="20" t="s">
        <v>32</v>
      </c>
      <c r="AD55" s="21">
        <v>661</v>
      </c>
      <c r="AE55" s="21">
        <v>424</v>
      </c>
      <c r="AF55" s="21">
        <v>70</v>
      </c>
      <c r="AG55" s="22">
        <f t="shared" si="34"/>
        <v>0.1059001512859304</v>
      </c>
      <c r="AH55" s="22">
        <f t="shared" si="35"/>
        <v>0.1650943396226415</v>
      </c>
      <c r="AI55" s="21">
        <v>58</v>
      </c>
      <c r="AJ55" s="21">
        <v>5</v>
      </c>
      <c r="AK55" s="21">
        <v>7</v>
      </c>
      <c r="AL55" s="21">
        <v>0</v>
      </c>
      <c r="AM55" s="20">
        <v>0</v>
      </c>
    </row>
    <row r="56" spans="2:39" x14ac:dyDescent="0.2">
      <c r="B56" s="23">
        <v>4</v>
      </c>
      <c r="C56" s="17" t="s">
        <v>33</v>
      </c>
      <c r="D56" s="16">
        <v>1455</v>
      </c>
      <c r="E56" s="16">
        <v>1192</v>
      </c>
      <c r="F56" s="16">
        <v>108</v>
      </c>
      <c r="G56" s="24">
        <f t="shared" si="30"/>
        <v>7.422680412371134E-2</v>
      </c>
      <c r="H56" s="24">
        <f t="shared" si="31"/>
        <v>9.0604026845637578E-2</v>
      </c>
      <c r="I56" s="16">
        <v>89</v>
      </c>
      <c r="J56" s="16">
        <v>5</v>
      </c>
      <c r="K56" s="16">
        <v>9</v>
      </c>
      <c r="L56" s="16">
        <v>5</v>
      </c>
      <c r="M56" s="17">
        <v>0</v>
      </c>
      <c r="O56" s="23">
        <v>4</v>
      </c>
      <c r="P56" s="17" t="s">
        <v>33</v>
      </c>
      <c r="Q56" s="16">
        <v>794</v>
      </c>
      <c r="R56" s="16">
        <v>708</v>
      </c>
      <c r="S56" s="16">
        <v>21</v>
      </c>
      <c r="T56" s="24">
        <f t="shared" si="32"/>
        <v>2.6448362720403022E-2</v>
      </c>
      <c r="U56" s="24">
        <f t="shared" si="33"/>
        <v>2.9661016949152543E-2</v>
      </c>
      <c r="V56" s="16">
        <v>14</v>
      </c>
      <c r="W56" s="16">
        <v>4</v>
      </c>
      <c r="X56" s="16">
        <v>0</v>
      </c>
      <c r="Y56" s="16">
        <v>3</v>
      </c>
      <c r="Z56" s="17">
        <v>0</v>
      </c>
      <c r="AB56" s="23">
        <v>4</v>
      </c>
      <c r="AC56" s="17" t="s">
        <v>33</v>
      </c>
      <c r="AD56" s="16">
        <v>661</v>
      </c>
      <c r="AE56" s="16">
        <v>484</v>
      </c>
      <c r="AF56" s="16">
        <v>87</v>
      </c>
      <c r="AG56" s="24">
        <f t="shared" si="34"/>
        <v>0.13161875945537066</v>
      </c>
      <c r="AH56" s="24">
        <f t="shared" si="35"/>
        <v>0.17975206611570249</v>
      </c>
      <c r="AI56" s="16">
        <v>75</v>
      </c>
      <c r="AJ56" s="16">
        <v>1</v>
      </c>
      <c r="AK56" s="16">
        <v>9</v>
      </c>
      <c r="AL56" s="16">
        <v>2</v>
      </c>
      <c r="AM56" s="17">
        <v>0</v>
      </c>
    </row>
    <row r="62" spans="2:39" x14ac:dyDescent="0.2">
      <c r="B62" s="1" t="s">
        <v>35</v>
      </c>
      <c r="C62" s="2"/>
      <c r="D62" s="2"/>
      <c r="E62" s="2"/>
      <c r="F62" s="2"/>
      <c r="G62" s="2"/>
      <c r="H62" s="3" t="str">
        <f>$H$2</f>
        <v>Scenario Int-11.55</v>
      </c>
      <c r="I62" s="2"/>
      <c r="J62" s="2"/>
      <c r="K62" s="2"/>
      <c r="L62" s="2"/>
      <c r="M62" s="4"/>
      <c r="O62" s="1" t="s">
        <v>38</v>
      </c>
      <c r="P62" s="2"/>
      <c r="Q62" s="2"/>
      <c r="R62" s="2"/>
      <c r="S62" s="2"/>
      <c r="T62" s="2"/>
      <c r="U62" s="3" t="str">
        <f>$H$2</f>
        <v>Scenario Int-11.55</v>
      </c>
      <c r="V62" s="2"/>
      <c r="W62" s="2"/>
      <c r="X62" s="2"/>
      <c r="Y62" s="2"/>
      <c r="Z62" s="4"/>
      <c r="AB62" s="1" t="s">
        <v>39</v>
      </c>
      <c r="AC62" s="2"/>
      <c r="AD62" s="2"/>
      <c r="AE62" s="2"/>
      <c r="AF62" s="2"/>
      <c r="AG62" s="2"/>
      <c r="AH62" s="3" t="str">
        <f>$H$2</f>
        <v>Scenario Int-11.55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25" t="s">
        <v>4</v>
      </c>
      <c r="J63" s="125"/>
      <c r="K63" s="125"/>
      <c r="L63" s="125"/>
      <c r="M63" s="126"/>
      <c r="O63" s="10"/>
      <c r="P63" s="6"/>
      <c r="Q63" s="6"/>
      <c r="R63" s="6"/>
      <c r="S63" s="6"/>
      <c r="T63" s="6"/>
      <c r="U63" s="6"/>
      <c r="V63" s="125" t="s">
        <v>4</v>
      </c>
      <c r="W63" s="125"/>
      <c r="X63" s="125"/>
      <c r="Y63" s="125"/>
      <c r="Z63" s="126"/>
      <c r="AB63" s="10"/>
      <c r="AC63" s="6"/>
      <c r="AD63" s="6"/>
      <c r="AE63" s="6"/>
      <c r="AF63" s="6"/>
      <c r="AG63" s="6"/>
      <c r="AH63" s="6"/>
      <c r="AI63" s="125" t="s">
        <v>4</v>
      </c>
      <c r="AJ63" s="125"/>
      <c r="AK63" s="125"/>
      <c r="AL63" s="125"/>
      <c r="AM63" s="126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41</v>
      </c>
      <c r="K64" s="15" t="s">
        <v>3</v>
      </c>
      <c r="L64" s="15" t="s">
        <v>41</v>
      </c>
      <c r="M64" s="14" t="s">
        <v>43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41</v>
      </c>
      <c r="X64" s="15" t="s">
        <v>3</v>
      </c>
      <c r="Y64" s="15" t="s">
        <v>41</v>
      </c>
      <c r="Z64" s="14" t="s">
        <v>43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41</v>
      </c>
      <c r="AK64" s="15" t="s">
        <v>3</v>
      </c>
      <c r="AL64" s="15" t="s">
        <v>41</v>
      </c>
      <c r="AM64" s="14" t="s">
        <v>43</v>
      </c>
    </row>
    <row r="65" spans="2:39" x14ac:dyDescent="0.2">
      <c r="B65" s="19"/>
      <c r="C65" s="21"/>
      <c r="D65" s="29" t="s">
        <v>14</v>
      </c>
      <c r="E65" s="29" t="s">
        <v>10</v>
      </c>
      <c r="F65" s="29" t="s">
        <v>10</v>
      </c>
      <c r="G65" s="29" t="s">
        <v>12</v>
      </c>
      <c r="H65" s="29" t="s">
        <v>62</v>
      </c>
      <c r="I65" s="21" t="s">
        <v>40</v>
      </c>
      <c r="J65" s="21" t="s">
        <v>42</v>
      </c>
      <c r="K65" s="21" t="s">
        <v>40</v>
      </c>
      <c r="L65" s="21" t="s">
        <v>40</v>
      </c>
      <c r="M65" s="20" t="s">
        <v>40</v>
      </c>
      <c r="O65" s="19"/>
      <c r="P65" s="21"/>
      <c r="Q65" s="29" t="s">
        <v>14</v>
      </c>
      <c r="R65" s="29" t="s">
        <v>10</v>
      </c>
      <c r="S65" s="29" t="s">
        <v>10</v>
      </c>
      <c r="T65" s="29" t="s">
        <v>12</v>
      </c>
      <c r="U65" s="29" t="s">
        <v>62</v>
      </c>
      <c r="V65" s="21" t="s">
        <v>40</v>
      </c>
      <c r="W65" s="21" t="s">
        <v>42</v>
      </c>
      <c r="X65" s="21" t="s">
        <v>40</v>
      </c>
      <c r="Y65" s="21" t="s">
        <v>40</v>
      </c>
      <c r="Z65" s="20" t="s">
        <v>40</v>
      </c>
      <c r="AB65" s="19"/>
      <c r="AC65" s="21"/>
      <c r="AD65" s="29" t="s">
        <v>14</v>
      </c>
      <c r="AE65" s="29" t="s">
        <v>10</v>
      </c>
      <c r="AF65" s="29" t="s">
        <v>10</v>
      </c>
      <c r="AG65" s="29" t="s">
        <v>12</v>
      </c>
      <c r="AH65" s="29" t="s">
        <v>62</v>
      </c>
      <c r="AI65" s="21" t="s">
        <v>40</v>
      </c>
      <c r="AJ65" s="21" t="s">
        <v>42</v>
      </c>
      <c r="AK65" s="21" t="s">
        <v>40</v>
      </c>
      <c r="AL65" s="21" t="s">
        <v>40</v>
      </c>
      <c r="AM65" s="20" t="s">
        <v>40</v>
      </c>
    </row>
    <row r="66" spans="2:39" x14ac:dyDescent="0.2">
      <c r="B66" s="8" t="s">
        <v>1</v>
      </c>
      <c r="C66" s="11" t="s">
        <v>2</v>
      </c>
      <c r="D66" s="11" t="s">
        <v>15</v>
      </c>
      <c r="E66" s="11" t="s">
        <v>63</v>
      </c>
      <c r="F66" s="11" t="s">
        <v>11</v>
      </c>
      <c r="G66" s="12" t="s">
        <v>11</v>
      </c>
      <c r="H66" s="12" t="s">
        <v>13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15</v>
      </c>
      <c r="R66" s="11" t="s">
        <v>63</v>
      </c>
      <c r="S66" s="11" t="s">
        <v>11</v>
      </c>
      <c r="T66" s="12" t="s">
        <v>11</v>
      </c>
      <c r="U66" s="12" t="s">
        <v>13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15</v>
      </c>
      <c r="AE66" s="11" t="s">
        <v>63</v>
      </c>
      <c r="AF66" s="11" t="s">
        <v>11</v>
      </c>
      <c r="AG66" s="12" t="s">
        <v>11</v>
      </c>
      <c r="AH66" s="12" t="s">
        <v>13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30</v>
      </c>
      <c r="D68" s="21">
        <v>815</v>
      </c>
      <c r="E68" s="21">
        <v>245</v>
      </c>
      <c r="F68" s="21">
        <v>40</v>
      </c>
      <c r="G68" s="22">
        <f>F68/D68</f>
        <v>4.9079754601226995E-2</v>
      </c>
      <c r="H68" s="22">
        <f>F68/E68</f>
        <v>0.16326530612244897</v>
      </c>
      <c r="I68" s="21">
        <v>32</v>
      </c>
      <c r="J68" s="21">
        <v>2</v>
      </c>
      <c r="K68" s="21">
        <v>5</v>
      </c>
      <c r="L68" s="21">
        <v>1</v>
      </c>
      <c r="M68" s="20">
        <v>0</v>
      </c>
      <c r="O68" s="19">
        <v>1</v>
      </c>
      <c r="P68" s="20" t="s">
        <v>30</v>
      </c>
      <c r="Q68" s="21">
        <v>441</v>
      </c>
      <c r="R68" s="21">
        <v>51</v>
      </c>
      <c r="S68" s="21">
        <v>4</v>
      </c>
      <c r="T68" s="22">
        <f>S68/Q68</f>
        <v>9.0702947845804991E-3</v>
      </c>
      <c r="U68" s="22">
        <f>S68/R68</f>
        <v>7.8431372549019607E-2</v>
      </c>
      <c r="V68" s="21">
        <v>2</v>
      </c>
      <c r="W68" s="21">
        <v>2</v>
      </c>
      <c r="X68" s="21">
        <v>0</v>
      </c>
      <c r="Y68" s="21">
        <v>0</v>
      </c>
      <c r="Z68" s="20">
        <v>0</v>
      </c>
      <c r="AB68" s="19">
        <v>1</v>
      </c>
      <c r="AC68" s="20" t="s">
        <v>30</v>
      </c>
      <c r="AD68" s="21">
        <v>374</v>
      </c>
      <c r="AE68" s="21">
        <v>194</v>
      </c>
      <c r="AF68" s="21">
        <v>36</v>
      </c>
      <c r="AG68" s="22">
        <f>AF68/AD68</f>
        <v>9.6256684491978606E-2</v>
      </c>
      <c r="AH68" s="22">
        <f>AF68/AE68</f>
        <v>0.18556701030927836</v>
      </c>
      <c r="AI68" s="21">
        <v>30</v>
      </c>
      <c r="AJ68" s="21">
        <v>0</v>
      </c>
      <c r="AK68" s="21">
        <v>5</v>
      </c>
      <c r="AL68" s="21">
        <v>1</v>
      </c>
      <c r="AM68" s="20">
        <v>0</v>
      </c>
    </row>
    <row r="69" spans="2:39" x14ac:dyDescent="0.2">
      <c r="B69" s="19">
        <v>2</v>
      </c>
      <c r="C69" s="20" t="s">
        <v>31</v>
      </c>
      <c r="D69" s="21">
        <v>815</v>
      </c>
      <c r="E69" s="21">
        <v>283</v>
      </c>
      <c r="F69" s="21">
        <v>47</v>
      </c>
      <c r="G69" s="22">
        <f t="shared" ref="G69:G71" si="36">F69/D69</f>
        <v>5.7668711656441718E-2</v>
      </c>
      <c r="H69" s="22">
        <f t="shared" ref="H69:H71" si="37">F69/E69</f>
        <v>0.16607773851590105</v>
      </c>
      <c r="I69" s="21">
        <v>36</v>
      </c>
      <c r="J69" s="21">
        <v>2</v>
      </c>
      <c r="K69" s="21">
        <v>8</v>
      </c>
      <c r="L69" s="21">
        <v>1</v>
      </c>
      <c r="M69" s="20">
        <v>0</v>
      </c>
      <c r="O69" s="19">
        <v>2</v>
      </c>
      <c r="P69" s="20" t="s">
        <v>31</v>
      </c>
      <c r="Q69" s="21">
        <v>441</v>
      </c>
      <c r="R69" s="21">
        <v>76</v>
      </c>
      <c r="S69" s="21">
        <v>5</v>
      </c>
      <c r="T69" s="22">
        <f t="shared" ref="T69:T71" si="38">S69/Q69</f>
        <v>1.1337868480725623E-2</v>
      </c>
      <c r="U69" s="22">
        <f t="shared" ref="U69:U71" si="39">S69/R69</f>
        <v>6.5789473684210523E-2</v>
      </c>
      <c r="V69" s="21">
        <v>2</v>
      </c>
      <c r="W69" s="21">
        <v>2</v>
      </c>
      <c r="X69" s="21">
        <v>1</v>
      </c>
      <c r="Y69" s="21">
        <v>0</v>
      </c>
      <c r="Z69" s="20">
        <v>0</v>
      </c>
      <c r="AB69" s="19">
        <v>2</v>
      </c>
      <c r="AC69" s="20" t="s">
        <v>31</v>
      </c>
      <c r="AD69" s="21">
        <v>374</v>
      </c>
      <c r="AE69" s="21">
        <v>207</v>
      </c>
      <c r="AF69" s="21">
        <v>42</v>
      </c>
      <c r="AG69" s="22">
        <f t="shared" ref="AG69:AG71" si="40">AF69/AD69</f>
        <v>0.11229946524064172</v>
      </c>
      <c r="AH69" s="22">
        <f t="shared" ref="AH69:AH71" si="41">AF69/AE69</f>
        <v>0.20289855072463769</v>
      </c>
      <c r="AI69" s="21">
        <v>34</v>
      </c>
      <c r="AJ69" s="21">
        <v>0</v>
      </c>
      <c r="AK69" s="21">
        <v>7</v>
      </c>
      <c r="AL69" s="21">
        <v>1</v>
      </c>
      <c r="AM69" s="20">
        <v>0</v>
      </c>
    </row>
    <row r="70" spans="2:39" x14ac:dyDescent="0.2">
      <c r="B70" s="19">
        <v>3</v>
      </c>
      <c r="C70" s="20" t="s">
        <v>32</v>
      </c>
      <c r="D70" s="21">
        <v>815</v>
      </c>
      <c r="E70" s="21">
        <v>441</v>
      </c>
      <c r="F70" s="21">
        <v>80</v>
      </c>
      <c r="G70" s="22">
        <f t="shared" si="36"/>
        <v>9.815950920245399E-2</v>
      </c>
      <c r="H70" s="22">
        <f t="shared" si="37"/>
        <v>0.18140589569160998</v>
      </c>
      <c r="I70" s="21">
        <v>59</v>
      </c>
      <c r="J70" s="21">
        <v>8</v>
      </c>
      <c r="K70" s="21">
        <v>13</v>
      </c>
      <c r="L70" s="21">
        <v>0</v>
      </c>
      <c r="M70" s="20">
        <v>0</v>
      </c>
      <c r="O70" s="19">
        <v>3</v>
      </c>
      <c r="P70" s="20" t="s">
        <v>32</v>
      </c>
      <c r="Q70" s="21">
        <v>441</v>
      </c>
      <c r="R70" s="21">
        <v>176</v>
      </c>
      <c r="S70" s="21">
        <v>10</v>
      </c>
      <c r="T70" s="22">
        <f t="shared" si="38"/>
        <v>2.2675736961451247E-2</v>
      </c>
      <c r="U70" s="22">
        <f t="shared" si="39"/>
        <v>5.6818181818181816E-2</v>
      </c>
      <c r="V70" s="21">
        <v>4</v>
      </c>
      <c r="W70" s="21">
        <v>5</v>
      </c>
      <c r="X70" s="21">
        <v>1</v>
      </c>
      <c r="Y70" s="21">
        <v>0</v>
      </c>
      <c r="Z70" s="20">
        <v>0</v>
      </c>
      <c r="AB70" s="19">
        <v>3</v>
      </c>
      <c r="AC70" s="20" t="s">
        <v>32</v>
      </c>
      <c r="AD70" s="21">
        <v>374</v>
      </c>
      <c r="AE70" s="21">
        <v>265</v>
      </c>
      <c r="AF70" s="21">
        <v>70</v>
      </c>
      <c r="AG70" s="22">
        <f t="shared" si="40"/>
        <v>0.18716577540106952</v>
      </c>
      <c r="AH70" s="22">
        <f t="shared" si="41"/>
        <v>0.26415094339622641</v>
      </c>
      <c r="AI70" s="21">
        <v>55</v>
      </c>
      <c r="AJ70" s="21">
        <v>3</v>
      </c>
      <c r="AK70" s="21">
        <v>12</v>
      </c>
      <c r="AL70" s="21">
        <v>0</v>
      </c>
      <c r="AM70" s="20">
        <v>0</v>
      </c>
    </row>
    <row r="71" spans="2:39" x14ac:dyDescent="0.2">
      <c r="B71" s="23">
        <v>4</v>
      </c>
      <c r="C71" s="17" t="s">
        <v>33</v>
      </c>
      <c r="D71" s="16">
        <v>815</v>
      </c>
      <c r="E71" s="16">
        <v>679</v>
      </c>
      <c r="F71" s="16">
        <v>104</v>
      </c>
      <c r="G71" s="24">
        <f t="shared" si="36"/>
        <v>0.1276073619631902</v>
      </c>
      <c r="H71" s="24">
        <f t="shared" si="37"/>
        <v>0.15316642120765833</v>
      </c>
      <c r="I71" s="16">
        <v>83</v>
      </c>
      <c r="J71" s="16">
        <v>6</v>
      </c>
      <c r="K71" s="16">
        <v>14</v>
      </c>
      <c r="L71" s="16">
        <v>1</v>
      </c>
      <c r="M71" s="17">
        <v>0</v>
      </c>
      <c r="O71" s="23">
        <v>4</v>
      </c>
      <c r="P71" s="17" t="s">
        <v>33</v>
      </c>
      <c r="Q71" s="16">
        <v>441</v>
      </c>
      <c r="R71" s="16">
        <v>399</v>
      </c>
      <c r="S71" s="16">
        <v>12</v>
      </c>
      <c r="T71" s="24">
        <f t="shared" si="38"/>
        <v>2.7210884353741496E-2</v>
      </c>
      <c r="U71" s="24">
        <f t="shared" si="39"/>
        <v>3.007518796992481E-2</v>
      </c>
      <c r="V71" s="16">
        <v>6</v>
      </c>
      <c r="W71" s="16">
        <v>4</v>
      </c>
      <c r="X71" s="16">
        <v>1</v>
      </c>
      <c r="Y71" s="16">
        <v>1</v>
      </c>
      <c r="Z71" s="17">
        <v>0</v>
      </c>
      <c r="AB71" s="23">
        <v>4</v>
      </c>
      <c r="AC71" s="17" t="s">
        <v>33</v>
      </c>
      <c r="AD71" s="16">
        <v>374</v>
      </c>
      <c r="AE71" s="16">
        <v>280</v>
      </c>
      <c r="AF71" s="16">
        <v>92</v>
      </c>
      <c r="AG71" s="24">
        <f t="shared" si="40"/>
        <v>0.24598930481283424</v>
      </c>
      <c r="AH71" s="24">
        <f t="shared" si="41"/>
        <v>0.32857142857142857</v>
      </c>
      <c r="AI71" s="16">
        <v>77</v>
      </c>
      <c r="AJ71" s="16">
        <v>2</v>
      </c>
      <c r="AK71" s="16">
        <v>13</v>
      </c>
      <c r="AL71" s="16">
        <v>0</v>
      </c>
      <c r="AM71" s="17">
        <v>0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2:BM71"/>
  <sheetViews>
    <sheetView topLeftCell="D1" workbookViewId="0">
      <selection activeCell="Z26" sqref="Q23:Z26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1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90</v>
      </c>
      <c r="I2" s="2"/>
      <c r="J2" s="2"/>
      <c r="K2" s="2"/>
      <c r="L2" s="2"/>
      <c r="M2" s="4"/>
      <c r="O2" s="1" t="s">
        <v>16</v>
      </c>
      <c r="P2" s="2"/>
      <c r="Q2" s="2"/>
      <c r="R2" s="2"/>
      <c r="S2" s="2"/>
      <c r="T2" s="2"/>
      <c r="U2" s="3" t="str">
        <f>$H$2</f>
        <v>Scenario Int-12.55</v>
      </c>
      <c r="V2" s="2"/>
      <c r="W2" s="2"/>
      <c r="X2" s="2"/>
      <c r="Y2" s="2"/>
      <c r="Z2" s="4"/>
      <c r="AB2" s="1" t="s">
        <v>17</v>
      </c>
      <c r="AC2" s="2"/>
      <c r="AD2" s="2"/>
      <c r="AE2" s="2"/>
      <c r="AF2" s="2"/>
      <c r="AG2" s="2"/>
      <c r="AH2" s="3" t="str">
        <f>$H$2</f>
        <v>Scenario Int-12.55</v>
      </c>
      <c r="AI2" s="2"/>
      <c r="AJ2" s="2"/>
      <c r="AK2" s="2"/>
      <c r="AL2" s="2"/>
      <c r="AM2" s="4"/>
      <c r="AO2" s="1" t="s">
        <v>18</v>
      </c>
      <c r="AP2" s="2"/>
      <c r="AQ2" s="2"/>
      <c r="AR2" s="2"/>
      <c r="AS2" s="2"/>
      <c r="AT2" s="2"/>
      <c r="AU2" s="3" t="str">
        <f>$H$2</f>
        <v>Scenario Int-12.55</v>
      </c>
      <c r="AV2" s="2"/>
      <c r="AW2" s="2"/>
      <c r="AX2" s="2"/>
      <c r="AY2" s="2"/>
      <c r="AZ2" s="4"/>
      <c r="BB2" s="1" t="s">
        <v>19</v>
      </c>
      <c r="BC2" s="2"/>
      <c r="BD2" s="2"/>
      <c r="BE2" s="2"/>
      <c r="BF2" s="2"/>
      <c r="BG2" s="2"/>
      <c r="BH2" s="3" t="str">
        <f>$H$2</f>
        <v>Scenario Int-12.55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23" t="s">
        <v>4</v>
      </c>
      <c r="J3" s="123"/>
      <c r="K3" s="123"/>
      <c r="L3" s="123"/>
      <c r="M3" s="124"/>
      <c r="N3" s="6"/>
      <c r="O3" s="10"/>
      <c r="P3" s="6"/>
      <c r="Q3" s="6"/>
      <c r="R3" s="6"/>
      <c r="S3" s="6"/>
      <c r="T3" s="6"/>
      <c r="U3" s="6"/>
      <c r="V3" s="125" t="s">
        <v>4</v>
      </c>
      <c r="W3" s="125"/>
      <c r="X3" s="125"/>
      <c r="Y3" s="125"/>
      <c r="Z3" s="126"/>
      <c r="AB3" s="10"/>
      <c r="AC3" s="6"/>
      <c r="AD3" s="6"/>
      <c r="AE3" s="6"/>
      <c r="AF3" s="6"/>
      <c r="AG3" s="6"/>
      <c r="AH3" s="6"/>
      <c r="AI3" s="125" t="s">
        <v>4</v>
      </c>
      <c r="AJ3" s="125"/>
      <c r="AK3" s="125"/>
      <c r="AL3" s="125"/>
      <c r="AM3" s="126"/>
      <c r="AO3" s="10"/>
      <c r="AP3" s="6"/>
      <c r="AQ3" s="6"/>
      <c r="AR3" s="6"/>
      <c r="AS3" s="6"/>
      <c r="AT3" s="6"/>
      <c r="AU3" s="6"/>
      <c r="AV3" s="125" t="s">
        <v>4</v>
      </c>
      <c r="AW3" s="125"/>
      <c r="AX3" s="125"/>
      <c r="AY3" s="125"/>
      <c r="AZ3" s="126"/>
      <c r="BB3" s="10"/>
      <c r="BC3" s="6"/>
      <c r="BD3" s="6"/>
      <c r="BE3" s="6"/>
      <c r="BF3" s="6"/>
      <c r="BG3" s="6"/>
      <c r="BH3" s="6"/>
      <c r="BI3" s="125" t="s">
        <v>4</v>
      </c>
      <c r="BJ3" s="125"/>
      <c r="BK3" s="125"/>
      <c r="BL3" s="125"/>
      <c r="BM3" s="126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41</v>
      </c>
      <c r="K4" s="21" t="s">
        <v>3</v>
      </c>
      <c r="L4" s="21" t="s">
        <v>41</v>
      </c>
      <c r="M4" s="20" t="s">
        <v>43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41</v>
      </c>
      <c r="X4" s="15" t="s">
        <v>3</v>
      </c>
      <c r="Y4" s="15" t="s">
        <v>41</v>
      </c>
      <c r="Z4" s="14" t="s">
        <v>43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41</v>
      </c>
      <c r="AK4" s="15" t="s">
        <v>3</v>
      </c>
      <c r="AL4" s="15" t="s">
        <v>41</v>
      </c>
      <c r="AM4" s="14" t="s">
        <v>43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41</v>
      </c>
      <c r="AX4" s="15" t="s">
        <v>3</v>
      </c>
      <c r="AY4" s="15" t="s">
        <v>41</v>
      </c>
      <c r="AZ4" s="14" t="s">
        <v>43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41</v>
      </c>
      <c r="BK4" s="21" t="s">
        <v>3</v>
      </c>
      <c r="BL4" s="21" t="s">
        <v>41</v>
      </c>
      <c r="BM4" s="20" t="s">
        <v>43</v>
      </c>
    </row>
    <row r="5" spans="1:65" x14ac:dyDescent="0.2">
      <c r="A5" s="7"/>
      <c r="B5" s="19"/>
      <c r="C5" s="21"/>
      <c r="D5" s="29" t="s">
        <v>14</v>
      </c>
      <c r="E5" s="29" t="s">
        <v>10</v>
      </c>
      <c r="F5" s="29" t="s">
        <v>10</v>
      </c>
      <c r="G5" s="29" t="s">
        <v>12</v>
      </c>
      <c r="H5" s="29" t="s">
        <v>62</v>
      </c>
      <c r="I5" s="21" t="s">
        <v>40</v>
      </c>
      <c r="J5" s="21" t="s">
        <v>42</v>
      </c>
      <c r="K5" s="21" t="s">
        <v>40</v>
      </c>
      <c r="L5" s="21" t="s">
        <v>40</v>
      </c>
      <c r="M5" s="20" t="s">
        <v>40</v>
      </c>
      <c r="N5" s="7"/>
      <c r="O5" s="19"/>
      <c r="P5" s="21"/>
      <c r="Q5" s="29" t="s">
        <v>14</v>
      </c>
      <c r="R5" s="29" t="s">
        <v>10</v>
      </c>
      <c r="S5" s="29" t="s">
        <v>10</v>
      </c>
      <c r="T5" s="29" t="s">
        <v>12</v>
      </c>
      <c r="U5" s="29" t="s">
        <v>62</v>
      </c>
      <c r="V5" s="21" t="s">
        <v>40</v>
      </c>
      <c r="W5" s="21" t="s">
        <v>42</v>
      </c>
      <c r="X5" s="21" t="s">
        <v>40</v>
      </c>
      <c r="Y5" s="21" t="s">
        <v>40</v>
      </c>
      <c r="Z5" s="20" t="s">
        <v>40</v>
      </c>
      <c r="AA5" s="7"/>
      <c r="AB5" s="19"/>
      <c r="AC5" s="21"/>
      <c r="AD5" s="29" t="s">
        <v>14</v>
      </c>
      <c r="AE5" s="29" t="s">
        <v>10</v>
      </c>
      <c r="AF5" s="29" t="s">
        <v>10</v>
      </c>
      <c r="AG5" s="29" t="s">
        <v>12</v>
      </c>
      <c r="AH5" s="29" t="s">
        <v>62</v>
      </c>
      <c r="AI5" s="21" t="s">
        <v>40</v>
      </c>
      <c r="AJ5" s="21" t="s">
        <v>42</v>
      </c>
      <c r="AK5" s="21" t="s">
        <v>40</v>
      </c>
      <c r="AL5" s="21" t="s">
        <v>40</v>
      </c>
      <c r="AM5" s="20" t="s">
        <v>40</v>
      </c>
      <c r="AO5" s="19"/>
      <c r="AP5" s="21"/>
      <c r="AQ5" s="29" t="s">
        <v>14</v>
      </c>
      <c r="AR5" s="29" t="s">
        <v>10</v>
      </c>
      <c r="AS5" s="29" t="s">
        <v>10</v>
      </c>
      <c r="AT5" s="29" t="s">
        <v>12</v>
      </c>
      <c r="AU5" s="29" t="s">
        <v>62</v>
      </c>
      <c r="AV5" s="21" t="s">
        <v>40</v>
      </c>
      <c r="AW5" s="21" t="s">
        <v>42</v>
      </c>
      <c r="AX5" s="21" t="s">
        <v>40</v>
      </c>
      <c r="AY5" s="21" t="s">
        <v>40</v>
      </c>
      <c r="AZ5" s="20" t="s">
        <v>40</v>
      </c>
      <c r="BA5" s="7"/>
      <c r="BB5" s="19"/>
      <c r="BC5" s="21"/>
      <c r="BD5" s="29" t="s">
        <v>14</v>
      </c>
      <c r="BE5" s="29" t="s">
        <v>10</v>
      </c>
      <c r="BF5" s="29" t="s">
        <v>10</v>
      </c>
      <c r="BG5" s="29" t="s">
        <v>12</v>
      </c>
      <c r="BH5" s="29" t="s">
        <v>62</v>
      </c>
      <c r="BI5" s="21" t="s">
        <v>40</v>
      </c>
      <c r="BJ5" s="21" t="s">
        <v>42</v>
      </c>
      <c r="BK5" s="21" t="s">
        <v>40</v>
      </c>
      <c r="BL5" s="21" t="s">
        <v>40</v>
      </c>
      <c r="BM5" s="20" t="s">
        <v>40</v>
      </c>
    </row>
    <row r="6" spans="1:65" x14ac:dyDescent="0.2">
      <c r="A6" s="7"/>
      <c r="B6" s="8" t="s">
        <v>1</v>
      </c>
      <c r="C6" s="11" t="s">
        <v>2</v>
      </c>
      <c r="D6" s="11" t="s">
        <v>15</v>
      </c>
      <c r="E6" s="11" t="s">
        <v>63</v>
      </c>
      <c r="F6" s="11" t="s">
        <v>11</v>
      </c>
      <c r="G6" s="12" t="s">
        <v>11</v>
      </c>
      <c r="H6" s="12" t="s">
        <v>13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15</v>
      </c>
      <c r="R6" s="11" t="s">
        <v>63</v>
      </c>
      <c r="S6" s="11" t="s">
        <v>11</v>
      </c>
      <c r="T6" s="12" t="s">
        <v>11</v>
      </c>
      <c r="U6" s="12" t="s">
        <v>13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15</v>
      </c>
      <c r="AE6" s="11" t="s">
        <v>63</v>
      </c>
      <c r="AF6" s="11" t="s">
        <v>11</v>
      </c>
      <c r="AG6" s="12" t="s">
        <v>11</v>
      </c>
      <c r="AH6" s="12" t="s">
        <v>13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15</v>
      </c>
      <c r="AR6" s="11" t="s">
        <v>63</v>
      </c>
      <c r="AS6" s="11" t="s">
        <v>11</v>
      </c>
      <c r="AT6" s="12" t="s">
        <v>11</v>
      </c>
      <c r="AU6" s="12" t="s">
        <v>13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15</v>
      </c>
      <c r="BE6" s="11" t="s">
        <v>63</v>
      </c>
      <c r="BF6" s="11" t="s">
        <v>11</v>
      </c>
      <c r="BG6" s="12" t="s">
        <v>11</v>
      </c>
      <c r="BH6" s="12" t="s">
        <v>13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30</v>
      </c>
      <c r="D8" s="21">
        <v>10000</v>
      </c>
      <c r="E8" s="21">
        <v>2566</v>
      </c>
      <c r="F8" s="21">
        <v>289</v>
      </c>
      <c r="G8" s="22">
        <f>F8/D8</f>
        <v>2.8899999999999999E-2</v>
      </c>
      <c r="H8" s="22">
        <f>F8/E8</f>
        <v>0.11262665627435697</v>
      </c>
      <c r="I8" s="21">
        <v>226</v>
      </c>
      <c r="J8" s="21">
        <v>41</v>
      </c>
      <c r="K8" s="21">
        <v>15</v>
      </c>
      <c r="L8" s="21">
        <v>7</v>
      </c>
      <c r="M8" s="20">
        <v>0</v>
      </c>
      <c r="N8" s="7"/>
      <c r="O8" s="19">
        <v>1</v>
      </c>
      <c r="P8" s="20" t="s">
        <v>30</v>
      </c>
      <c r="Q8" s="21">
        <v>7241</v>
      </c>
      <c r="R8" s="21">
        <v>2185</v>
      </c>
      <c r="S8" s="21">
        <v>249</v>
      </c>
      <c r="T8" s="22">
        <f>S8/Q8</f>
        <v>3.4387515536528107E-2</v>
      </c>
      <c r="U8" s="22">
        <f>S8/R8</f>
        <v>0.11395881006864989</v>
      </c>
      <c r="V8" s="21">
        <v>210</v>
      </c>
      <c r="W8" s="21">
        <v>17</v>
      </c>
      <c r="X8" s="21">
        <v>15</v>
      </c>
      <c r="Y8" s="21">
        <v>7</v>
      </c>
      <c r="Z8" s="20">
        <v>0</v>
      </c>
      <c r="AA8" s="7"/>
      <c r="AB8" s="19">
        <v>1</v>
      </c>
      <c r="AC8" s="20" t="s">
        <v>30</v>
      </c>
      <c r="AD8" s="21">
        <v>2476</v>
      </c>
      <c r="AE8" s="21">
        <v>311</v>
      </c>
      <c r="AF8" s="21">
        <v>40</v>
      </c>
      <c r="AG8" s="22">
        <f>AF8/AD8</f>
        <v>1.6155088852988692E-2</v>
      </c>
      <c r="AH8" s="22">
        <f>AF8/AE8</f>
        <v>0.12861736334405144</v>
      </c>
      <c r="AI8" s="21">
        <v>16</v>
      </c>
      <c r="AJ8" s="21">
        <v>24</v>
      </c>
      <c r="AK8" s="21">
        <v>0</v>
      </c>
      <c r="AL8" s="21">
        <v>0</v>
      </c>
      <c r="AM8" s="20">
        <v>0</v>
      </c>
      <c r="AO8" s="19">
        <v>1</v>
      </c>
      <c r="AP8" s="20" t="s">
        <v>30</v>
      </c>
      <c r="AQ8" s="21">
        <v>211</v>
      </c>
      <c r="AR8" s="21">
        <v>62</v>
      </c>
      <c r="AS8" s="21">
        <v>0</v>
      </c>
      <c r="AT8" s="22">
        <f>AS8/AQ8</f>
        <v>0</v>
      </c>
      <c r="AU8" s="22">
        <f>AS8/AR8</f>
        <v>0</v>
      </c>
      <c r="AV8" s="21">
        <v>0</v>
      </c>
      <c r="AW8" s="21">
        <v>0</v>
      </c>
      <c r="AX8" s="21">
        <v>0</v>
      </c>
      <c r="AY8" s="21">
        <v>0</v>
      </c>
      <c r="AZ8" s="20">
        <v>0</v>
      </c>
      <c r="BA8" s="7"/>
      <c r="BB8" s="19">
        <v>1</v>
      </c>
      <c r="BC8" s="20" t="s">
        <v>30</v>
      </c>
      <c r="BD8" s="21">
        <v>72</v>
      </c>
      <c r="BE8" s="21">
        <v>8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31</v>
      </c>
      <c r="D9" s="21">
        <v>10000</v>
      </c>
      <c r="E9" s="21">
        <v>3232</v>
      </c>
      <c r="F9" s="21">
        <v>419</v>
      </c>
      <c r="G9" s="22">
        <f t="shared" ref="G9:G11" si="0">F9/D9</f>
        <v>4.19E-2</v>
      </c>
      <c r="H9" s="22">
        <f t="shared" ref="H9:H11" si="1">F9/E9</f>
        <v>0.1296410891089109</v>
      </c>
      <c r="I9" s="21">
        <v>337</v>
      </c>
      <c r="J9" s="21">
        <v>60</v>
      </c>
      <c r="K9" s="21">
        <v>17</v>
      </c>
      <c r="L9" s="21">
        <v>5</v>
      </c>
      <c r="M9" s="20">
        <v>0</v>
      </c>
      <c r="N9" s="7"/>
      <c r="O9" s="19">
        <v>2</v>
      </c>
      <c r="P9" s="20" t="s">
        <v>31</v>
      </c>
      <c r="Q9" s="21">
        <v>7241</v>
      </c>
      <c r="R9" s="21">
        <v>2568</v>
      </c>
      <c r="S9" s="21">
        <v>358</v>
      </c>
      <c r="T9" s="22">
        <f t="shared" ref="T9:T11" si="2">S9/Q9</f>
        <v>4.9440684988261291E-2</v>
      </c>
      <c r="U9" s="22">
        <f t="shared" ref="U9:U11" si="3">S9/R9</f>
        <v>0.13940809968847351</v>
      </c>
      <c r="V9" s="21">
        <v>315</v>
      </c>
      <c r="W9" s="21">
        <v>21</v>
      </c>
      <c r="X9" s="21">
        <v>17</v>
      </c>
      <c r="Y9" s="21">
        <v>5</v>
      </c>
      <c r="Z9" s="20">
        <v>0</v>
      </c>
      <c r="AA9" s="7"/>
      <c r="AB9" s="19">
        <v>2</v>
      </c>
      <c r="AC9" s="20" t="s">
        <v>31</v>
      </c>
      <c r="AD9" s="21">
        <v>2476</v>
      </c>
      <c r="AE9" s="21">
        <v>575</v>
      </c>
      <c r="AF9" s="21">
        <v>61</v>
      </c>
      <c r="AG9" s="22">
        <f t="shared" ref="AG9:AG11" si="4">AF9/AD9</f>
        <v>2.4636510500807753E-2</v>
      </c>
      <c r="AH9" s="22">
        <f t="shared" ref="AH9:AH11" si="5">AF9/AE9</f>
        <v>0.10608695652173913</v>
      </c>
      <c r="AI9" s="21">
        <v>22</v>
      </c>
      <c r="AJ9" s="21">
        <v>39</v>
      </c>
      <c r="AK9" s="21">
        <v>0</v>
      </c>
      <c r="AL9" s="21">
        <v>0</v>
      </c>
      <c r="AM9" s="20">
        <v>0</v>
      </c>
      <c r="AO9" s="19">
        <v>2</v>
      </c>
      <c r="AP9" s="20" t="s">
        <v>31</v>
      </c>
      <c r="AQ9" s="21">
        <v>211</v>
      </c>
      <c r="AR9" s="21">
        <v>75</v>
      </c>
      <c r="AS9" s="21">
        <v>0</v>
      </c>
      <c r="AT9" s="22">
        <f t="shared" ref="AT9:AT11" si="6">AS9/AQ9</f>
        <v>0</v>
      </c>
      <c r="AU9" s="22">
        <f t="shared" ref="AU9:AU11" si="7">AS9/AR9</f>
        <v>0</v>
      </c>
      <c r="AV9" s="21">
        <v>0</v>
      </c>
      <c r="AW9" s="21">
        <v>0</v>
      </c>
      <c r="AX9" s="21">
        <v>0</v>
      </c>
      <c r="AY9" s="21">
        <v>0</v>
      </c>
      <c r="AZ9" s="20">
        <v>0</v>
      </c>
      <c r="BA9" s="7"/>
      <c r="BB9" s="19">
        <v>2</v>
      </c>
      <c r="BC9" s="20" t="s">
        <v>31</v>
      </c>
      <c r="BD9" s="21">
        <v>72</v>
      </c>
      <c r="BE9" s="21">
        <v>14</v>
      </c>
      <c r="BF9" s="21">
        <v>0</v>
      </c>
      <c r="BG9" s="22">
        <f t="shared" ref="BG9:BG11" si="8">BF9/BD9</f>
        <v>0</v>
      </c>
      <c r="BH9" s="22">
        <f t="shared" ref="BH9:BH11" si="9"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32</v>
      </c>
      <c r="D10" s="21">
        <v>10000</v>
      </c>
      <c r="E10" s="21">
        <v>5380</v>
      </c>
      <c r="F10" s="21">
        <v>669</v>
      </c>
      <c r="G10" s="22">
        <f t="shared" si="0"/>
        <v>6.6900000000000001E-2</v>
      </c>
      <c r="H10" s="22">
        <f t="shared" si="1"/>
        <v>0.12434944237918216</v>
      </c>
      <c r="I10" s="21">
        <v>564</v>
      </c>
      <c r="J10" s="21">
        <v>67</v>
      </c>
      <c r="K10" s="21">
        <v>29</v>
      </c>
      <c r="L10" s="21">
        <v>9</v>
      </c>
      <c r="M10" s="20">
        <v>0</v>
      </c>
      <c r="N10" s="7"/>
      <c r="O10" s="19">
        <v>3</v>
      </c>
      <c r="P10" s="20" t="s">
        <v>32</v>
      </c>
      <c r="Q10" s="21">
        <v>7241</v>
      </c>
      <c r="R10" s="21">
        <v>4042</v>
      </c>
      <c r="S10" s="21">
        <v>566</v>
      </c>
      <c r="T10" s="22">
        <f t="shared" si="2"/>
        <v>7.816599917138517E-2</v>
      </c>
      <c r="U10" s="22">
        <f t="shared" si="3"/>
        <v>0.14002968827313211</v>
      </c>
      <c r="V10" s="21">
        <v>511</v>
      </c>
      <c r="W10" s="21">
        <v>22</v>
      </c>
      <c r="X10" s="21">
        <v>27</v>
      </c>
      <c r="Y10" s="21">
        <v>6</v>
      </c>
      <c r="Z10" s="20">
        <v>0</v>
      </c>
      <c r="AA10" s="7"/>
      <c r="AB10" s="19">
        <v>3</v>
      </c>
      <c r="AC10" s="20" t="s">
        <v>32</v>
      </c>
      <c r="AD10" s="21">
        <v>2476</v>
      </c>
      <c r="AE10" s="21">
        <v>1187</v>
      </c>
      <c r="AF10" s="21">
        <v>103</v>
      </c>
      <c r="AG10" s="22">
        <f t="shared" si="4"/>
        <v>4.159935379644588E-2</v>
      </c>
      <c r="AH10" s="22">
        <f t="shared" si="5"/>
        <v>8.6773378264532436E-2</v>
      </c>
      <c r="AI10" s="21">
        <v>53</v>
      </c>
      <c r="AJ10" s="21">
        <v>45</v>
      </c>
      <c r="AK10" s="21">
        <v>2</v>
      </c>
      <c r="AL10" s="21">
        <v>3</v>
      </c>
      <c r="AM10" s="20">
        <v>0</v>
      </c>
      <c r="AO10" s="19">
        <v>3</v>
      </c>
      <c r="AP10" s="20" t="s">
        <v>32</v>
      </c>
      <c r="AQ10" s="21">
        <v>211</v>
      </c>
      <c r="AR10" s="21">
        <v>117</v>
      </c>
      <c r="AS10" s="21">
        <v>0</v>
      </c>
      <c r="AT10" s="22">
        <f t="shared" si="6"/>
        <v>0</v>
      </c>
      <c r="AU10" s="22">
        <f t="shared" si="7"/>
        <v>0</v>
      </c>
      <c r="AV10" s="21">
        <v>0</v>
      </c>
      <c r="AW10" s="21">
        <v>0</v>
      </c>
      <c r="AX10" s="21">
        <v>0</v>
      </c>
      <c r="AY10" s="21">
        <v>0</v>
      </c>
      <c r="AZ10" s="20">
        <v>0</v>
      </c>
      <c r="BA10" s="7"/>
      <c r="BB10" s="19">
        <v>3</v>
      </c>
      <c r="BC10" s="20" t="s">
        <v>32</v>
      </c>
      <c r="BD10" s="21">
        <v>72</v>
      </c>
      <c r="BE10" s="21">
        <v>34</v>
      </c>
      <c r="BF10" s="21">
        <v>0</v>
      </c>
      <c r="BG10" s="22">
        <f t="shared" si="8"/>
        <v>0</v>
      </c>
      <c r="BH10" s="22">
        <f t="shared" si="9"/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33</v>
      </c>
      <c r="D11" s="16">
        <v>10000</v>
      </c>
      <c r="E11" s="16">
        <v>8096</v>
      </c>
      <c r="F11" s="16">
        <v>896</v>
      </c>
      <c r="G11" s="24">
        <f t="shared" si="0"/>
        <v>8.9599999999999999E-2</v>
      </c>
      <c r="H11" s="24">
        <f t="shared" si="1"/>
        <v>0.11067193675889328</v>
      </c>
      <c r="I11" s="16">
        <v>775</v>
      </c>
      <c r="J11" s="16">
        <v>65</v>
      </c>
      <c r="K11" s="16">
        <v>45</v>
      </c>
      <c r="L11" s="16">
        <v>11</v>
      </c>
      <c r="M11" s="17">
        <v>0</v>
      </c>
      <c r="N11" s="7"/>
      <c r="O11" s="23">
        <v>4</v>
      </c>
      <c r="P11" s="17" t="s">
        <v>33</v>
      </c>
      <c r="Q11" s="16">
        <v>7241</v>
      </c>
      <c r="R11" s="16">
        <v>6337</v>
      </c>
      <c r="S11" s="16">
        <v>709</v>
      </c>
      <c r="T11" s="24">
        <f t="shared" si="2"/>
        <v>9.7914652672282831E-2</v>
      </c>
      <c r="U11" s="24">
        <f t="shared" si="3"/>
        <v>0.11188259428751775</v>
      </c>
      <c r="V11" s="16">
        <v>642</v>
      </c>
      <c r="W11" s="16">
        <v>16</v>
      </c>
      <c r="X11" s="16">
        <v>45</v>
      </c>
      <c r="Y11" s="16">
        <v>6</v>
      </c>
      <c r="Z11" s="17">
        <v>0</v>
      </c>
      <c r="AA11" s="7"/>
      <c r="AB11" s="23">
        <v>4</v>
      </c>
      <c r="AC11" s="17" t="s">
        <v>33</v>
      </c>
      <c r="AD11" s="16">
        <v>2476</v>
      </c>
      <c r="AE11" s="16">
        <v>1512</v>
      </c>
      <c r="AF11" s="16">
        <v>187</v>
      </c>
      <c r="AG11" s="24">
        <f t="shared" si="4"/>
        <v>7.5525040387722134E-2</v>
      </c>
      <c r="AH11" s="24">
        <f t="shared" si="5"/>
        <v>0.12367724867724868</v>
      </c>
      <c r="AI11" s="16">
        <v>133</v>
      </c>
      <c r="AJ11" s="16">
        <v>49</v>
      </c>
      <c r="AK11" s="16">
        <v>0</v>
      </c>
      <c r="AL11" s="16">
        <v>5</v>
      </c>
      <c r="AM11" s="17">
        <v>0</v>
      </c>
      <c r="AO11" s="23">
        <v>4</v>
      </c>
      <c r="AP11" s="17" t="s">
        <v>33</v>
      </c>
      <c r="AQ11" s="16">
        <v>211</v>
      </c>
      <c r="AR11" s="16">
        <v>194</v>
      </c>
      <c r="AS11" s="16">
        <v>0</v>
      </c>
      <c r="AT11" s="24">
        <f t="shared" si="6"/>
        <v>0</v>
      </c>
      <c r="AU11" s="24">
        <f t="shared" si="7"/>
        <v>0</v>
      </c>
      <c r="AV11" s="16">
        <v>0</v>
      </c>
      <c r="AW11" s="16">
        <v>0</v>
      </c>
      <c r="AX11" s="16">
        <v>0</v>
      </c>
      <c r="AY11" s="16">
        <v>0</v>
      </c>
      <c r="AZ11" s="17">
        <v>0</v>
      </c>
      <c r="BA11" s="7"/>
      <c r="BB11" s="23">
        <v>4</v>
      </c>
      <c r="BC11" s="17" t="s">
        <v>33</v>
      </c>
      <c r="BD11" s="16">
        <v>72</v>
      </c>
      <c r="BE11" s="16">
        <v>53</v>
      </c>
      <c r="BF11" s="16">
        <v>0</v>
      </c>
      <c r="BG11" s="24">
        <f t="shared" si="8"/>
        <v>0</v>
      </c>
      <c r="BH11" s="24">
        <f t="shared" si="9"/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20</v>
      </c>
      <c r="C17" s="2"/>
      <c r="D17" s="2"/>
      <c r="E17" s="2"/>
      <c r="F17" s="2"/>
      <c r="G17" s="2"/>
      <c r="H17" s="3" t="str">
        <f>$H$2</f>
        <v>Scenario Int-12.55</v>
      </c>
      <c r="I17" s="2"/>
      <c r="J17" s="2"/>
      <c r="K17" s="2"/>
      <c r="L17" s="2"/>
      <c r="M17" s="4"/>
      <c r="O17" s="1" t="s">
        <v>21</v>
      </c>
      <c r="P17" s="2"/>
      <c r="Q17" s="2"/>
      <c r="R17" s="2"/>
      <c r="S17" s="2"/>
      <c r="T17" s="2"/>
      <c r="U17" s="3" t="str">
        <f>$H$2</f>
        <v>Scenario Int-12.55</v>
      </c>
      <c r="V17" s="2"/>
      <c r="W17" s="2"/>
      <c r="X17" s="2"/>
      <c r="Y17" s="2"/>
      <c r="Z17" s="4"/>
      <c r="AB17" s="1" t="s">
        <v>27</v>
      </c>
      <c r="AC17" s="2"/>
      <c r="AD17" s="2"/>
      <c r="AE17" s="2"/>
      <c r="AF17" s="2"/>
      <c r="AG17" s="2"/>
      <c r="AH17" s="3" t="str">
        <f>$H$2</f>
        <v>Scenario Int-12.55</v>
      </c>
      <c r="AI17" s="2"/>
      <c r="AJ17" s="2"/>
      <c r="AK17" s="2"/>
      <c r="AL17" s="2"/>
      <c r="AM17" s="4"/>
      <c r="AO17" s="1" t="s">
        <v>23</v>
      </c>
      <c r="AP17" s="2"/>
      <c r="AQ17" s="2"/>
      <c r="AR17" s="2"/>
      <c r="AS17" s="2"/>
      <c r="AT17" s="2"/>
      <c r="AU17" s="3" t="str">
        <f>$H$2</f>
        <v>Scenario Int-12.55</v>
      </c>
      <c r="AV17" s="2"/>
      <c r="AW17" s="2"/>
      <c r="AX17" s="2"/>
      <c r="AY17" s="2"/>
      <c r="AZ17" s="4"/>
      <c r="BB17" s="1" t="s">
        <v>28</v>
      </c>
      <c r="BC17" s="2"/>
      <c r="BD17" s="2"/>
      <c r="BE17" s="2"/>
      <c r="BF17" s="2"/>
      <c r="BG17" s="2"/>
      <c r="BH17" s="3" t="str">
        <f>$H$2</f>
        <v>Scenario Int-12.55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5" t="s">
        <v>4</v>
      </c>
      <c r="J18" s="125"/>
      <c r="K18" s="125"/>
      <c r="L18" s="125"/>
      <c r="M18" s="126"/>
      <c r="N18" s="6"/>
      <c r="O18" s="10"/>
      <c r="P18" s="6"/>
      <c r="Q18" s="6"/>
      <c r="R18" s="6"/>
      <c r="S18" s="6"/>
      <c r="T18" s="6"/>
      <c r="U18" s="6"/>
      <c r="V18" s="125" t="s">
        <v>4</v>
      </c>
      <c r="W18" s="125"/>
      <c r="X18" s="125"/>
      <c r="Y18" s="125"/>
      <c r="Z18" s="126"/>
      <c r="AB18" s="10"/>
      <c r="AC18" s="6"/>
      <c r="AD18" s="6"/>
      <c r="AE18" s="6"/>
      <c r="AF18" s="6"/>
      <c r="AG18" s="6"/>
      <c r="AH18" s="6"/>
      <c r="AI18" s="125" t="s">
        <v>4</v>
      </c>
      <c r="AJ18" s="125"/>
      <c r="AK18" s="125"/>
      <c r="AL18" s="125"/>
      <c r="AM18" s="126"/>
      <c r="AO18" s="10"/>
      <c r="AP18" s="6"/>
      <c r="AQ18" s="6"/>
      <c r="AR18" s="6"/>
      <c r="AS18" s="6"/>
      <c r="AT18" s="6"/>
      <c r="AU18" s="6"/>
      <c r="AV18" s="125" t="s">
        <v>4</v>
      </c>
      <c r="AW18" s="125"/>
      <c r="AX18" s="125"/>
      <c r="AY18" s="125"/>
      <c r="AZ18" s="126"/>
      <c r="BB18" s="10"/>
      <c r="BC18" s="6"/>
      <c r="BD18" s="6"/>
      <c r="BE18" s="6"/>
      <c r="BF18" s="6"/>
      <c r="BG18" s="6"/>
      <c r="BH18" s="6"/>
      <c r="BI18" s="125" t="s">
        <v>4</v>
      </c>
      <c r="BJ18" s="125"/>
      <c r="BK18" s="125"/>
      <c r="BL18" s="125"/>
      <c r="BM18" s="126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41</v>
      </c>
      <c r="K19" s="15" t="s">
        <v>3</v>
      </c>
      <c r="L19" s="15" t="s">
        <v>41</v>
      </c>
      <c r="M19" s="14" t="s">
        <v>43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41</v>
      </c>
      <c r="X19" s="15" t="s">
        <v>3</v>
      </c>
      <c r="Y19" s="15" t="s">
        <v>41</v>
      </c>
      <c r="Z19" s="14" t="s">
        <v>43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41</v>
      </c>
      <c r="AK19" s="15" t="s">
        <v>3</v>
      </c>
      <c r="AL19" s="15" t="s">
        <v>41</v>
      </c>
      <c r="AM19" s="14" t="s">
        <v>43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41</v>
      </c>
      <c r="AX19" s="15" t="s">
        <v>3</v>
      </c>
      <c r="AY19" s="15" t="s">
        <v>41</v>
      </c>
      <c r="AZ19" s="14" t="s">
        <v>43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41</v>
      </c>
      <c r="BK19" s="15" t="s">
        <v>3</v>
      </c>
      <c r="BL19" s="15" t="s">
        <v>41</v>
      </c>
      <c r="BM19" s="14" t="s">
        <v>43</v>
      </c>
    </row>
    <row r="20" spans="1:65" x14ac:dyDescent="0.2">
      <c r="A20" s="7"/>
      <c r="B20" s="19"/>
      <c r="C20" s="21"/>
      <c r="D20" s="29" t="s">
        <v>14</v>
      </c>
      <c r="E20" s="29" t="s">
        <v>10</v>
      </c>
      <c r="F20" s="29" t="s">
        <v>10</v>
      </c>
      <c r="G20" s="29" t="s">
        <v>12</v>
      </c>
      <c r="H20" s="29" t="s">
        <v>62</v>
      </c>
      <c r="I20" s="21" t="s">
        <v>40</v>
      </c>
      <c r="J20" s="21" t="s">
        <v>42</v>
      </c>
      <c r="K20" s="21" t="s">
        <v>40</v>
      </c>
      <c r="L20" s="21" t="s">
        <v>40</v>
      </c>
      <c r="M20" s="20" t="s">
        <v>40</v>
      </c>
      <c r="N20" s="7"/>
      <c r="O20" s="19"/>
      <c r="P20" s="21"/>
      <c r="Q20" s="29" t="s">
        <v>14</v>
      </c>
      <c r="R20" s="29" t="s">
        <v>10</v>
      </c>
      <c r="S20" s="29" t="s">
        <v>10</v>
      </c>
      <c r="T20" s="29" t="s">
        <v>12</v>
      </c>
      <c r="U20" s="29" t="s">
        <v>62</v>
      </c>
      <c r="V20" s="21" t="s">
        <v>40</v>
      </c>
      <c r="W20" s="21" t="s">
        <v>42</v>
      </c>
      <c r="X20" s="21" t="s">
        <v>40</v>
      </c>
      <c r="Y20" s="21" t="s">
        <v>40</v>
      </c>
      <c r="Z20" s="20" t="s">
        <v>40</v>
      </c>
      <c r="AA20" s="7"/>
      <c r="AB20" s="19"/>
      <c r="AC20" s="21"/>
      <c r="AD20" s="29" t="s">
        <v>14</v>
      </c>
      <c r="AE20" s="29" t="s">
        <v>10</v>
      </c>
      <c r="AF20" s="29" t="s">
        <v>10</v>
      </c>
      <c r="AG20" s="29" t="s">
        <v>12</v>
      </c>
      <c r="AH20" s="29" t="s">
        <v>62</v>
      </c>
      <c r="AI20" s="21" t="s">
        <v>40</v>
      </c>
      <c r="AJ20" s="21" t="s">
        <v>42</v>
      </c>
      <c r="AK20" s="21" t="s">
        <v>40</v>
      </c>
      <c r="AL20" s="21" t="s">
        <v>40</v>
      </c>
      <c r="AM20" s="20" t="s">
        <v>40</v>
      </c>
      <c r="AO20" s="19"/>
      <c r="AP20" s="21"/>
      <c r="AQ20" s="29" t="s">
        <v>14</v>
      </c>
      <c r="AR20" s="29" t="s">
        <v>10</v>
      </c>
      <c r="AS20" s="29" t="s">
        <v>10</v>
      </c>
      <c r="AT20" s="29" t="s">
        <v>12</v>
      </c>
      <c r="AU20" s="29" t="s">
        <v>62</v>
      </c>
      <c r="AV20" s="21" t="s">
        <v>40</v>
      </c>
      <c r="AW20" s="21" t="s">
        <v>42</v>
      </c>
      <c r="AX20" s="21" t="s">
        <v>40</v>
      </c>
      <c r="AY20" s="21" t="s">
        <v>40</v>
      </c>
      <c r="AZ20" s="20" t="s">
        <v>40</v>
      </c>
      <c r="BA20" s="7"/>
      <c r="BB20" s="19"/>
      <c r="BC20" s="21"/>
      <c r="BD20" s="29" t="s">
        <v>14</v>
      </c>
      <c r="BE20" s="29" t="s">
        <v>10</v>
      </c>
      <c r="BF20" s="29" t="s">
        <v>10</v>
      </c>
      <c r="BG20" s="29" t="s">
        <v>12</v>
      </c>
      <c r="BH20" s="29" t="s">
        <v>62</v>
      </c>
      <c r="BI20" s="21" t="s">
        <v>40</v>
      </c>
      <c r="BJ20" s="21" t="s">
        <v>42</v>
      </c>
      <c r="BK20" s="21" t="s">
        <v>40</v>
      </c>
      <c r="BL20" s="21" t="s">
        <v>40</v>
      </c>
      <c r="BM20" s="20" t="s">
        <v>40</v>
      </c>
    </row>
    <row r="21" spans="1:65" x14ac:dyDescent="0.2">
      <c r="A21" s="7"/>
      <c r="B21" s="8" t="s">
        <v>1</v>
      </c>
      <c r="C21" s="11" t="s">
        <v>2</v>
      </c>
      <c r="D21" s="11" t="s">
        <v>15</v>
      </c>
      <c r="E21" s="11" t="s">
        <v>63</v>
      </c>
      <c r="F21" s="11" t="s">
        <v>11</v>
      </c>
      <c r="G21" s="12" t="s">
        <v>11</v>
      </c>
      <c r="H21" s="12" t="s">
        <v>13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15</v>
      </c>
      <c r="R21" s="11" t="s">
        <v>63</v>
      </c>
      <c r="S21" s="11" t="s">
        <v>11</v>
      </c>
      <c r="T21" s="12" t="s">
        <v>11</v>
      </c>
      <c r="U21" s="12" t="s">
        <v>13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15</v>
      </c>
      <c r="AE21" s="11" t="s">
        <v>63</v>
      </c>
      <c r="AF21" s="11" t="s">
        <v>11</v>
      </c>
      <c r="AG21" s="12" t="s">
        <v>11</v>
      </c>
      <c r="AH21" s="12" t="s">
        <v>13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15</v>
      </c>
      <c r="AR21" s="11" t="s">
        <v>63</v>
      </c>
      <c r="AS21" s="11" t="s">
        <v>11</v>
      </c>
      <c r="AT21" s="12" t="s">
        <v>11</v>
      </c>
      <c r="AU21" s="12" t="s">
        <v>13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15</v>
      </c>
      <c r="BE21" s="11" t="s">
        <v>63</v>
      </c>
      <c r="BF21" s="11" t="s">
        <v>11</v>
      </c>
      <c r="BG21" s="12" t="s">
        <v>11</v>
      </c>
      <c r="BH21" s="12" t="s">
        <v>13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30</v>
      </c>
      <c r="D23" s="21">
        <v>5299</v>
      </c>
      <c r="E23" s="21">
        <v>757</v>
      </c>
      <c r="F23" s="21">
        <v>84</v>
      </c>
      <c r="G23" s="22">
        <f>F23/D23</f>
        <v>1.5852047556142668E-2</v>
      </c>
      <c r="H23" s="22">
        <f>F23/E23</f>
        <v>0.11096433289299867</v>
      </c>
      <c r="I23" s="21">
        <v>50</v>
      </c>
      <c r="J23" s="21">
        <v>29</v>
      </c>
      <c r="K23" s="21">
        <v>4</v>
      </c>
      <c r="L23" s="21">
        <v>1</v>
      </c>
      <c r="M23" s="20">
        <v>0</v>
      </c>
      <c r="N23" s="7"/>
      <c r="O23" s="19">
        <v>1</v>
      </c>
      <c r="P23" s="20" t="s">
        <v>30</v>
      </c>
      <c r="Q23" s="13">
        <v>3779</v>
      </c>
      <c r="R23" s="15">
        <v>530</v>
      </c>
      <c r="S23" s="15">
        <v>55</v>
      </c>
      <c r="T23" s="28">
        <f>S23/Q23</f>
        <v>1.4554114845197141E-2</v>
      </c>
      <c r="U23" s="28">
        <f>S23/R23</f>
        <v>0.10377358490566038</v>
      </c>
      <c r="V23" s="15">
        <v>42</v>
      </c>
      <c r="W23" s="15">
        <v>8</v>
      </c>
      <c r="X23" s="15">
        <v>4</v>
      </c>
      <c r="Y23" s="15">
        <v>1</v>
      </c>
      <c r="Z23" s="14">
        <v>0</v>
      </c>
      <c r="AA23" s="7"/>
      <c r="AB23" s="19">
        <v>1</v>
      </c>
      <c r="AC23" s="20" t="s">
        <v>30</v>
      </c>
      <c r="AD23" s="21">
        <v>1341</v>
      </c>
      <c r="AE23" s="21">
        <v>199</v>
      </c>
      <c r="AF23" s="21">
        <v>29</v>
      </c>
      <c r="AG23" s="22">
        <f>AF23/AD23</f>
        <v>2.1625652498135719E-2</v>
      </c>
      <c r="AH23" s="22">
        <f>AF23/AE23</f>
        <v>0.14572864321608039</v>
      </c>
      <c r="AI23" s="21">
        <v>8</v>
      </c>
      <c r="AJ23" s="21">
        <v>21</v>
      </c>
      <c r="AK23" s="21">
        <v>0</v>
      </c>
      <c r="AL23" s="21">
        <v>0</v>
      </c>
      <c r="AM23" s="20">
        <v>0</v>
      </c>
      <c r="AO23" s="19">
        <v>1</v>
      </c>
      <c r="AP23" s="20" t="s">
        <v>30</v>
      </c>
      <c r="AQ23" s="21">
        <v>133</v>
      </c>
      <c r="AR23" s="21">
        <v>21</v>
      </c>
      <c r="AS23" s="21">
        <v>0</v>
      </c>
      <c r="AT23" s="22">
        <f>AS23/AQ23</f>
        <v>0</v>
      </c>
      <c r="AU23" s="22">
        <f>AS23/AR23</f>
        <v>0</v>
      </c>
      <c r="AV23" s="21">
        <v>0</v>
      </c>
      <c r="AW23" s="21">
        <v>0</v>
      </c>
      <c r="AX23" s="21">
        <v>0</v>
      </c>
      <c r="AY23" s="21">
        <v>0</v>
      </c>
      <c r="AZ23" s="20">
        <v>0</v>
      </c>
      <c r="BA23" s="7"/>
      <c r="BB23" s="19">
        <v>1</v>
      </c>
      <c r="BC23" s="20" t="s">
        <v>30</v>
      </c>
      <c r="BD23" s="21">
        <v>46</v>
      </c>
      <c r="BE23" s="21">
        <v>7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31</v>
      </c>
      <c r="D24" s="21">
        <v>5299</v>
      </c>
      <c r="E24" s="21">
        <v>1157</v>
      </c>
      <c r="F24" s="21">
        <v>102</v>
      </c>
      <c r="G24" s="22">
        <f t="shared" ref="G24:G26" si="10">F24/D24</f>
        <v>1.9248914889601811E-2</v>
      </c>
      <c r="H24" s="22">
        <f t="shared" ref="H24:H26" si="11">F24/E24</f>
        <v>8.8159031979256702E-2</v>
      </c>
      <c r="I24" s="21">
        <v>61</v>
      </c>
      <c r="J24" s="21">
        <v>37</v>
      </c>
      <c r="K24" s="21">
        <v>3</v>
      </c>
      <c r="L24" s="21">
        <v>1</v>
      </c>
      <c r="M24" s="20">
        <v>0</v>
      </c>
      <c r="N24" s="7"/>
      <c r="O24" s="19">
        <v>2</v>
      </c>
      <c r="P24" s="20" t="s">
        <v>31</v>
      </c>
      <c r="Q24" s="19">
        <v>3779</v>
      </c>
      <c r="R24" s="21">
        <v>737</v>
      </c>
      <c r="S24" s="21">
        <v>67</v>
      </c>
      <c r="T24" s="22">
        <f t="shared" ref="T24:T26" si="12">S24/Q24</f>
        <v>1.7729558084149246E-2</v>
      </c>
      <c r="U24" s="22">
        <f t="shared" ref="U24:U26" si="13">S24/R24</f>
        <v>9.0909090909090912E-2</v>
      </c>
      <c r="V24" s="21">
        <v>54</v>
      </c>
      <c r="W24" s="21">
        <v>9</v>
      </c>
      <c r="X24" s="21">
        <v>3</v>
      </c>
      <c r="Y24" s="21">
        <v>1</v>
      </c>
      <c r="Z24" s="20">
        <v>0</v>
      </c>
      <c r="AA24" s="7"/>
      <c r="AB24" s="19">
        <v>2</v>
      </c>
      <c r="AC24" s="20" t="s">
        <v>31</v>
      </c>
      <c r="AD24" s="21">
        <v>1341</v>
      </c>
      <c r="AE24" s="21">
        <v>378</v>
      </c>
      <c r="AF24" s="21">
        <v>35</v>
      </c>
      <c r="AG24" s="22">
        <f t="shared" ref="AG24:AG26" si="14">AF24/AD24</f>
        <v>2.609992542878449E-2</v>
      </c>
      <c r="AH24" s="22">
        <f t="shared" ref="AH24:AH26" si="15">AF24/AE24</f>
        <v>9.2592592592592587E-2</v>
      </c>
      <c r="AI24" s="21">
        <v>7</v>
      </c>
      <c r="AJ24" s="21">
        <v>28</v>
      </c>
      <c r="AK24" s="21">
        <v>0</v>
      </c>
      <c r="AL24" s="21">
        <v>0</v>
      </c>
      <c r="AM24" s="20">
        <v>0</v>
      </c>
      <c r="AO24" s="19">
        <v>2</v>
      </c>
      <c r="AP24" s="20" t="s">
        <v>31</v>
      </c>
      <c r="AQ24" s="21">
        <v>133</v>
      </c>
      <c r="AR24" s="21">
        <v>29</v>
      </c>
      <c r="AS24" s="21">
        <v>0</v>
      </c>
      <c r="AT24" s="22">
        <f t="shared" ref="AT24:AT26" si="16">AS24/AQ24</f>
        <v>0</v>
      </c>
      <c r="AU24" s="22">
        <f t="shared" ref="AU24:AU26" si="17">AS24/AR24</f>
        <v>0</v>
      </c>
      <c r="AV24" s="21">
        <v>0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31</v>
      </c>
      <c r="BD24" s="21">
        <v>46</v>
      </c>
      <c r="BE24" s="21">
        <v>13</v>
      </c>
      <c r="BF24" s="21">
        <v>0</v>
      </c>
      <c r="BG24" s="22">
        <f t="shared" ref="BG24:BG26" si="18">BF24/BD24</f>
        <v>0</v>
      </c>
      <c r="BH24" s="22">
        <f t="shared" ref="BH24:BH26" si="19"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32</v>
      </c>
      <c r="D25" s="21">
        <v>5299</v>
      </c>
      <c r="E25" s="21">
        <v>2360</v>
      </c>
      <c r="F25" s="21">
        <v>135</v>
      </c>
      <c r="G25" s="22">
        <f t="shared" si="10"/>
        <v>2.5476505000943575E-2</v>
      </c>
      <c r="H25" s="22">
        <f t="shared" si="11"/>
        <v>5.7203389830508475E-2</v>
      </c>
      <c r="I25" s="21">
        <v>83</v>
      </c>
      <c r="J25" s="21">
        <v>41</v>
      </c>
      <c r="K25" s="21">
        <v>7</v>
      </c>
      <c r="L25" s="21">
        <v>4</v>
      </c>
      <c r="M25" s="20">
        <v>0</v>
      </c>
      <c r="N25" s="7"/>
      <c r="O25" s="19">
        <v>3</v>
      </c>
      <c r="P25" s="20" t="s">
        <v>32</v>
      </c>
      <c r="Q25" s="19">
        <v>3779</v>
      </c>
      <c r="R25" s="21">
        <v>1503</v>
      </c>
      <c r="S25" s="21">
        <v>92</v>
      </c>
      <c r="T25" s="22">
        <f t="shared" si="12"/>
        <v>2.4345064831966128E-2</v>
      </c>
      <c r="U25" s="22">
        <f t="shared" si="13"/>
        <v>6.1210911510312709E-2</v>
      </c>
      <c r="V25" s="21">
        <v>71</v>
      </c>
      <c r="W25" s="21">
        <v>10</v>
      </c>
      <c r="X25" s="21">
        <v>7</v>
      </c>
      <c r="Y25" s="21">
        <v>4</v>
      </c>
      <c r="Z25" s="20">
        <v>0</v>
      </c>
      <c r="AA25" s="7"/>
      <c r="AB25" s="19">
        <v>3</v>
      </c>
      <c r="AC25" s="20" t="s">
        <v>32</v>
      </c>
      <c r="AD25" s="21">
        <v>1341</v>
      </c>
      <c r="AE25" s="21">
        <v>776</v>
      </c>
      <c r="AF25" s="21">
        <v>43</v>
      </c>
      <c r="AG25" s="22">
        <f t="shared" si="14"/>
        <v>3.2065622669649518E-2</v>
      </c>
      <c r="AH25" s="22">
        <f t="shared" si="15"/>
        <v>5.5412371134020616E-2</v>
      </c>
      <c r="AI25" s="21">
        <v>12</v>
      </c>
      <c r="AJ25" s="21">
        <v>31</v>
      </c>
      <c r="AK25" s="21">
        <v>0</v>
      </c>
      <c r="AL25" s="21">
        <v>0</v>
      </c>
      <c r="AM25" s="20">
        <v>0</v>
      </c>
      <c r="AO25" s="19">
        <v>3</v>
      </c>
      <c r="AP25" s="20" t="s">
        <v>32</v>
      </c>
      <c r="AQ25" s="21">
        <v>133</v>
      </c>
      <c r="AR25" s="21">
        <v>57</v>
      </c>
      <c r="AS25" s="21">
        <v>0</v>
      </c>
      <c r="AT25" s="22">
        <f t="shared" si="16"/>
        <v>0</v>
      </c>
      <c r="AU25" s="22">
        <f t="shared" si="17"/>
        <v>0</v>
      </c>
      <c r="AV25" s="21">
        <v>0</v>
      </c>
      <c r="AW25" s="21">
        <v>0</v>
      </c>
      <c r="AX25" s="21">
        <v>0</v>
      </c>
      <c r="AY25" s="21">
        <v>0</v>
      </c>
      <c r="AZ25" s="20">
        <v>0</v>
      </c>
      <c r="BA25" s="7"/>
      <c r="BB25" s="19">
        <v>3</v>
      </c>
      <c r="BC25" s="20" t="s">
        <v>32</v>
      </c>
      <c r="BD25" s="21">
        <v>46</v>
      </c>
      <c r="BE25" s="21">
        <v>24</v>
      </c>
      <c r="BF25" s="21">
        <v>0</v>
      </c>
      <c r="BG25" s="22">
        <f t="shared" si="18"/>
        <v>0</v>
      </c>
      <c r="BH25" s="22">
        <f t="shared" si="19"/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33</v>
      </c>
      <c r="D26" s="16">
        <v>5299</v>
      </c>
      <c r="E26" s="16">
        <v>4631</v>
      </c>
      <c r="F26" s="16">
        <v>163</v>
      </c>
      <c r="G26" s="24">
        <f t="shared" si="10"/>
        <v>3.0760520852991132E-2</v>
      </c>
      <c r="H26" s="24">
        <f t="shared" si="11"/>
        <v>3.5197581515871303E-2</v>
      </c>
      <c r="I26" s="16">
        <v>104</v>
      </c>
      <c r="J26" s="16">
        <v>42</v>
      </c>
      <c r="K26" s="16">
        <v>12</v>
      </c>
      <c r="L26" s="16">
        <v>5</v>
      </c>
      <c r="M26" s="17">
        <v>0</v>
      </c>
      <c r="N26" s="7"/>
      <c r="O26" s="23">
        <v>4</v>
      </c>
      <c r="P26" s="17" t="s">
        <v>33</v>
      </c>
      <c r="Q26" s="23">
        <v>3779</v>
      </c>
      <c r="R26" s="16">
        <v>3600</v>
      </c>
      <c r="S26" s="16">
        <v>106</v>
      </c>
      <c r="T26" s="24">
        <f t="shared" si="12"/>
        <v>2.8049748610743584E-2</v>
      </c>
      <c r="U26" s="24">
        <f t="shared" si="13"/>
        <v>2.9444444444444443E-2</v>
      </c>
      <c r="V26" s="16">
        <v>83</v>
      </c>
      <c r="W26" s="16">
        <v>6</v>
      </c>
      <c r="X26" s="16">
        <v>12</v>
      </c>
      <c r="Y26" s="16">
        <v>5</v>
      </c>
      <c r="Z26" s="17">
        <v>0</v>
      </c>
      <c r="AA26" s="7"/>
      <c r="AB26" s="23">
        <v>4</v>
      </c>
      <c r="AC26" s="17" t="s">
        <v>33</v>
      </c>
      <c r="AD26" s="16">
        <v>1341</v>
      </c>
      <c r="AE26" s="16">
        <v>871</v>
      </c>
      <c r="AF26" s="16">
        <v>57</v>
      </c>
      <c r="AG26" s="24">
        <f t="shared" si="14"/>
        <v>4.2505592841163314E-2</v>
      </c>
      <c r="AH26" s="24">
        <f t="shared" si="15"/>
        <v>6.5442020665901268E-2</v>
      </c>
      <c r="AI26" s="16">
        <v>21</v>
      </c>
      <c r="AJ26" s="16">
        <v>36</v>
      </c>
      <c r="AK26" s="16">
        <v>0</v>
      </c>
      <c r="AL26" s="16">
        <v>0</v>
      </c>
      <c r="AM26" s="17">
        <v>0</v>
      </c>
      <c r="AO26" s="23">
        <v>4</v>
      </c>
      <c r="AP26" s="17" t="s">
        <v>33</v>
      </c>
      <c r="AQ26" s="16">
        <v>133</v>
      </c>
      <c r="AR26" s="16">
        <v>128</v>
      </c>
      <c r="AS26" s="16">
        <v>0</v>
      </c>
      <c r="AT26" s="24">
        <f t="shared" si="16"/>
        <v>0</v>
      </c>
      <c r="AU26" s="24">
        <f t="shared" si="17"/>
        <v>0</v>
      </c>
      <c r="AV26" s="16">
        <v>0</v>
      </c>
      <c r="AW26" s="16">
        <v>0</v>
      </c>
      <c r="AX26" s="16">
        <v>0</v>
      </c>
      <c r="AY26" s="16">
        <v>0</v>
      </c>
      <c r="AZ26" s="17">
        <v>0</v>
      </c>
      <c r="BA26" s="7"/>
      <c r="BB26" s="23">
        <v>4</v>
      </c>
      <c r="BC26" s="17" t="s">
        <v>33</v>
      </c>
      <c r="BD26" s="16">
        <v>46</v>
      </c>
      <c r="BE26" s="16">
        <v>32</v>
      </c>
      <c r="BF26" s="16">
        <v>0</v>
      </c>
      <c r="BG26" s="24">
        <f t="shared" si="18"/>
        <v>0</v>
      </c>
      <c r="BH26" s="24">
        <f t="shared" si="19"/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25</v>
      </c>
      <c r="C32" s="2"/>
      <c r="D32" s="2"/>
      <c r="E32" s="2"/>
      <c r="F32" s="2"/>
      <c r="G32" s="2"/>
      <c r="H32" s="3" t="str">
        <f>$H$2</f>
        <v>Scenario Int-12.55</v>
      </c>
      <c r="I32" s="2"/>
      <c r="J32" s="2"/>
      <c r="K32" s="2"/>
      <c r="L32" s="2"/>
      <c r="M32" s="4"/>
      <c r="O32" s="1" t="s">
        <v>26</v>
      </c>
      <c r="P32" s="2"/>
      <c r="Q32" s="2"/>
      <c r="R32" s="2"/>
      <c r="S32" s="2"/>
      <c r="T32" s="2"/>
      <c r="U32" s="3" t="str">
        <f>$H$2</f>
        <v>Scenario Int-12.55</v>
      </c>
      <c r="V32" s="2"/>
      <c r="W32" s="2"/>
      <c r="X32" s="2"/>
      <c r="Y32" s="2"/>
      <c r="Z32" s="4"/>
      <c r="AB32" s="1" t="s">
        <v>22</v>
      </c>
      <c r="AC32" s="2"/>
      <c r="AD32" s="2"/>
      <c r="AE32" s="2"/>
      <c r="AF32" s="2"/>
      <c r="AG32" s="2"/>
      <c r="AH32" s="3" t="str">
        <f>$H$2</f>
        <v>Scenario Int-12.55</v>
      </c>
      <c r="AI32" s="2"/>
      <c r="AJ32" s="2"/>
      <c r="AK32" s="2"/>
      <c r="AL32" s="2"/>
      <c r="AM32" s="4"/>
      <c r="AO32" s="1" t="s">
        <v>29</v>
      </c>
      <c r="AP32" s="2"/>
      <c r="AQ32" s="2"/>
      <c r="AR32" s="2"/>
      <c r="AS32" s="2"/>
      <c r="AT32" s="2"/>
      <c r="AU32" s="3" t="str">
        <f>$H$2</f>
        <v>Scenario Int-12.55</v>
      </c>
      <c r="AV32" s="2"/>
      <c r="AW32" s="2"/>
      <c r="AX32" s="2"/>
      <c r="AY32" s="2"/>
      <c r="AZ32" s="4"/>
      <c r="BB32" s="1" t="s">
        <v>24</v>
      </c>
      <c r="BC32" s="2"/>
      <c r="BD32" s="2"/>
      <c r="BE32" s="2"/>
      <c r="BF32" s="2"/>
      <c r="BG32" s="2"/>
      <c r="BH32" s="3" t="str">
        <f>$H$2</f>
        <v>Scenario Int-12.55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25" t="s">
        <v>4</v>
      </c>
      <c r="J33" s="125"/>
      <c r="K33" s="125"/>
      <c r="L33" s="125"/>
      <c r="M33" s="126"/>
      <c r="N33" s="6"/>
      <c r="O33" s="10"/>
      <c r="P33" s="6"/>
      <c r="Q33" s="6"/>
      <c r="R33" s="6"/>
      <c r="S33" s="6"/>
      <c r="T33" s="6"/>
      <c r="U33" s="6"/>
      <c r="V33" s="125" t="s">
        <v>4</v>
      </c>
      <c r="W33" s="125"/>
      <c r="X33" s="125"/>
      <c r="Y33" s="125"/>
      <c r="Z33" s="126"/>
      <c r="AB33" s="10"/>
      <c r="AC33" s="6"/>
      <c r="AD33" s="6"/>
      <c r="AE33" s="6"/>
      <c r="AF33" s="6"/>
      <c r="AG33" s="6"/>
      <c r="AH33" s="6"/>
      <c r="AI33" s="125" t="s">
        <v>4</v>
      </c>
      <c r="AJ33" s="125"/>
      <c r="AK33" s="125"/>
      <c r="AL33" s="125"/>
      <c r="AM33" s="126"/>
      <c r="AO33" s="10"/>
      <c r="AP33" s="6"/>
      <c r="AQ33" s="6"/>
      <c r="AR33" s="6"/>
      <c r="AS33" s="6"/>
      <c r="AT33" s="6"/>
      <c r="AU33" s="6"/>
      <c r="AV33" s="125" t="s">
        <v>4</v>
      </c>
      <c r="AW33" s="125"/>
      <c r="AX33" s="125"/>
      <c r="AY33" s="125"/>
      <c r="AZ33" s="126"/>
      <c r="BB33" s="10"/>
      <c r="BC33" s="6"/>
      <c r="BD33" s="6"/>
      <c r="BE33" s="6"/>
      <c r="BF33" s="6"/>
      <c r="BG33" s="6"/>
      <c r="BH33" s="6"/>
      <c r="BI33" s="125" t="s">
        <v>4</v>
      </c>
      <c r="BJ33" s="125"/>
      <c r="BK33" s="125"/>
      <c r="BL33" s="125"/>
      <c r="BM33" s="126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41</v>
      </c>
      <c r="K34" s="15" t="s">
        <v>3</v>
      </c>
      <c r="L34" s="15" t="s">
        <v>41</v>
      </c>
      <c r="M34" s="14" t="s">
        <v>43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41</v>
      </c>
      <c r="X34" s="15" t="s">
        <v>3</v>
      </c>
      <c r="Y34" s="15" t="s">
        <v>41</v>
      </c>
      <c r="Z34" s="14" t="s">
        <v>43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41</v>
      </c>
      <c r="AK34" s="15" t="s">
        <v>3</v>
      </c>
      <c r="AL34" s="15" t="s">
        <v>41</v>
      </c>
      <c r="AM34" s="14" t="s">
        <v>43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41</v>
      </c>
      <c r="AX34" s="15" t="s">
        <v>3</v>
      </c>
      <c r="AY34" s="15" t="s">
        <v>41</v>
      </c>
      <c r="AZ34" s="14" t="s">
        <v>43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41</v>
      </c>
      <c r="BK34" s="15" t="s">
        <v>3</v>
      </c>
      <c r="BL34" s="15" t="s">
        <v>41</v>
      </c>
      <c r="BM34" s="14" t="s">
        <v>43</v>
      </c>
    </row>
    <row r="35" spans="2:65" x14ac:dyDescent="0.2">
      <c r="B35" s="19"/>
      <c r="C35" s="21"/>
      <c r="D35" s="29" t="s">
        <v>14</v>
      </c>
      <c r="E35" s="29" t="s">
        <v>10</v>
      </c>
      <c r="F35" s="29" t="s">
        <v>10</v>
      </c>
      <c r="G35" s="29" t="s">
        <v>12</v>
      </c>
      <c r="H35" s="29" t="s">
        <v>62</v>
      </c>
      <c r="I35" s="21" t="s">
        <v>40</v>
      </c>
      <c r="J35" s="21" t="s">
        <v>42</v>
      </c>
      <c r="K35" s="21" t="s">
        <v>40</v>
      </c>
      <c r="L35" s="21" t="s">
        <v>40</v>
      </c>
      <c r="M35" s="20" t="s">
        <v>40</v>
      </c>
      <c r="N35" s="7"/>
      <c r="O35" s="19"/>
      <c r="P35" s="21"/>
      <c r="Q35" s="29" t="s">
        <v>14</v>
      </c>
      <c r="R35" s="29" t="s">
        <v>10</v>
      </c>
      <c r="S35" s="29" t="s">
        <v>10</v>
      </c>
      <c r="T35" s="29" t="s">
        <v>12</v>
      </c>
      <c r="U35" s="29" t="s">
        <v>62</v>
      </c>
      <c r="V35" s="21" t="s">
        <v>40</v>
      </c>
      <c r="W35" s="21" t="s">
        <v>42</v>
      </c>
      <c r="X35" s="21" t="s">
        <v>40</v>
      </c>
      <c r="Y35" s="21" t="s">
        <v>40</v>
      </c>
      <c r="Z35" s="20" t="s">
        <v>40</v>
      </c>
      <c r="AA35" s="7"/>
      <c r="AB35" s="19"/>
      <c r="AC35" s="21"/>
      <c r="AD35" s="29" t="s">
        <v>14</v>
      </c>
      <c r="AE35" s="29" t="s">
        <v>10</v>
      </c>
      <c r="AF35" s="29" t="s">
        <v>10</v>
      </c>
      <c r="AG35" s="29" t="s">
        <v>12</v>
      </c>
      <c r="AH35" s="29" t="s">
        <v>62</v>
      </c>
      <c r="AI35" s="21" t="s">
        <v>40</v>
      </c>
      <c r="AJ35" s="21" t="s">
        <v>42</v>
      </c>
      <c r="AK35" s="21" t="s">
        <v>40</v>
      </c>
      <c r="AL35" s="21" t="s">
        <v>40</v>
      </c>
      <c r="AM35" s="20" t="s">
        <v>40</v>
      </c>
      <c r="AO35" s="19"/>
      <c r="AP35" s="21"/>
      <c r="AQ35" s="29" t="s">
        <v>14</v>
      </c>
      <c r="AR35" s="29" t="s">
        <v>10</v>
      </c>
      <c r="AS35" s="29" t="s">
        <v>10</v>
      </c>
      <c r="AT35" s="29" t="s">
        <v>12</v>
      </c>
      <c r="AU35" s="29" t="s">
        <v>62</v>
      </c>
      <c r="AV35" s="21" t="s">
        <v>40</v>
      </c>
      <c r="AW35" s="21" t="s">
        <v>42</v>
      </c>
      <c r="AX35" s="21" t="s">
        <v>40</v>
      </c>
      <c r="AY35" s="21" t="s">
        <v>40</v>
      </c>
      <c r="AZ35" s="20" t="s">
        <v>40</v>
      </c>
      <c r="BA35" s="7"/>
      <c r="BB35" s="19"/>
      <c r="BC35" s="21"/>
      <c r="BD35" s="29" t="s">
        <v>14</v>
      </c>
      <c r="BE35" s="29" t="s">
        <v>10</v>
      </c>
      <c r="BF35" s="29" t="s">
        <v>10</v>
      </c>
      <c r="BG35" s="29" t="s">
        <v>12</v>
      </c>
      <c r="BH35" s="29" t="s">
        <v>62</v>
      </c>
      <c r="BI35" s="21" t="s">
        <v>40</v>
      </c>
      <c r="BJ35" s="21" t="s">
        <v>42</v>
      </c>
      <c r="BK35" s="21" t="s">
        <v>40</v>
      </c>
      <c r="BL35" s="21" t="s">
        <v>40</v>
      </c>
      <c r="BM35" s="20" t="s">
        <v>40</v>
      </c>
    </row>
    <row r="36" spans="2:65" x14ac:dyDescent="0.2">
      <c r="B36" s="8" t="s">
        <v>1</v>
      </c>
      <c r="C36" s="11" t="s">
        <v>2</v>
      </c>
      <c r="D36" s="11" t="s">
        <v>15</v>
      </c>
      <c r="E36" s="11" t="s">
        <v>63</v>
      </c>
      <c r="F36" s="11" t="s">
        <v>11</v>
      </c>
      <c r="G36" s="12" t="s">
        <v>11</v>
      </c>
      <c r="H36" s="12" t="s">
        <v>13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15</v>
      </c>
      <c r="R36" s="11" t="s">
        <v>63</v>
      </c>
      <c r="S36" s="11" t="s">
        <v>11</v>
      </c>
      <c r="T36" s="12" t="s">
        <v>11</v>
      </c>
      <c r="U36" s="12" t="s">
        <v>13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15</v>
      </c>
      <c r="AE36" s="11" t="s">
        <v>63</v>
      </c>
      <c r="AF36" s="11" t="s">
        <v>11</v>
      </c>
      <c r="AG36" s="12" t="s">
        <v>11</v>
      </c>
      <c r="AH36" s="12" t="s">
        <v>13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15</v>
      </c>
      <c r="AR36" s="11" t="s">
        <v>63</v>
      </c>
      <c r="AS36" s="11" t="s">
        <v>11</v>
      </c>
      <c r="AT36" s="12" t="s">
        <v>11</v>
      </c>
      <c r="AU36" s="12" t="s">
        <v>13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15</v>
      </c>
      <c r="BE36" s="11" t="s">
        <v>63</v>
      </c>
      <c r="BF36" s="11" t="s">
        <v>11</v>
      </c>
      <c r="BG36" s="12" t="s">
        <v>11</v>
      </c>
      <c r="BH36" s="12" t="s">
        <v>13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30</v>
      </c>
      <c r="D38" s="21">
        <v>4701</v>
      </c>
      <c r="E38" s="21">
        <v>1809</v>
      </c>
      <c r="F38" s="21">
        <v>205</v>
      </c>
      <c r="G38" s="22">
        <f>F38/D38</f>
        <v>4.3607743033397151E-2</v>
      </c>
      <c r="H38" s="22">
        <f>F38/E38</f>
        <v>0.11332227750138198</v>
      </c>
      <c r="I38" s="21">
        <v>176</v>
      </c>
      <c r="J38" s="21">
        <v>12</v>
      </c>
      <c r="K38" s="21">
        <v>11</v>
      </c>
      <c r="L38" s="21">
        <v>6</v>
      </c>
      <c r="M38" s="20">
        <v>0</v>
      </c>
      <c r="N38" s="7"/>
      <c r="O38" s="19">
        <v>1</v>
      </c>
      <c r="P38" s="20" t="s">
        <v>30</v>
      </c>
      <c r="Q38" s="13">
        <v>3462</v>
      </c>
      <c r="R38" s="15">
        <v>1655</v>
      </c>
      <c r="S38" s="15">
        <v>194</v>
      </c>
      <c r="T38" s="28">
        <f>S38/Q38</f>
        <v>5.6036972848064699E-2</v>
      </c>
      <c r="U38" s="28">
        <f>S38/R38</f>
        <v>0.11722054380664652</v>
      </c>
      <c r="V38" s="15">
        <v>168</v>
      </c>
      <c r="W38" s="15">
        <v>9</v>
      </c>
      <c r="X38" s="15">
        <v>11</v>
      </c>
      <c r="Y38" s="15">
        <v>6</v>
      </c>
      <c r="Z38" s="14">
        <v>0</v>
      </c>
      <c r="AA38" s="7"/>
      <c r="AB38" s="19">
        <v>1</v>
      </c>
      <c r="AC38" s="20" t="s">
        <v>30</v>
      </c>
      <c r="AD38" s="21">
        <v>1135</v>
      </c>
      <c r="AE38" s="21">
        <v>112</v>
      </c>
      <c r="AF38" s="21">
        <v>11</v>
      </c>
      <c r="AG38" s="22">
        <f>AF38/AD38</f>
        <v>9.6916299559471359E-3</v>
      </c>
      <c r="AH38" s="22">
        <f>AF38/AE38</f>
        <v>9.8214285714285712E-2</v>
      </c>
      <c r="AI38" s="21">
        <v>8</v>
      </c>
      <c r="AJ38" s="21">
        <v>3</v>
      </c>
      <c r="AK38" s="21">
        <v>0</v>
      </c>
      <c r="AL38" s="21">
        <v>0</v>
      </c>
      <c r="AM38" s="20">
        <v>0</v>
      </c>
      <c r="AO38" s="19">
        <v>1</v>
      </c>
      <c r="AP38" s="20" t="s">
        <v>30</v>
      </c>
      <c r="AQ38" s="21">
        <v>78</v>
      </c>
      <c r="AR38" s="21">
        <v>41</v>
      </c>
      <c r="AS38" s="21">
        <v>0</v>
      </c>
      <c r="AT38" s="22">
        <f>AS38/AQ38</f>
        <v>0</v>
      </c>
      <c r="AU38" s="22">
        <f>AS38/AR38</f>
        <v>0</v>
      </c>
      <c r="AV38" s="21">
        <v>0</v>
      </c>
      <c r="AW38" s="21">
        <v>0</v>
      </c>
      <c r="AX38" s="21">
        <v>0</v>
      </c>
      <c r="AY38" s="21">
        <v>0</v>
      </c>
      <c r="AZ38" s="20">
        <v>0</v>
      </c>
      <c r="BA38" s="7"/>
      <c r="BB38" s="19">
        <v>1</v>
      </c>
      <c r="BC38" s="20" t="s">
        <v>30</v>
      </c>
      <c r="BD38" s="21">
        <v>26</v>
      </c>
      <c r="BE38" s="21">
        <v>1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31</v>
      </c>
      <c r="D39" s="21">
        <v>4701</v>
      </c>
      <c r="E39" s="21">
        <v>2075</v>
      </c>
      <c r="F39" s="21">
        <v>317</v>
      </c>
      <c r="G39" s="22">
        <f t="shared" ref="G39:G41" si="20">F39/D39</f>
        <v>6.7432461178472666E-2</v>
      </c>
      <c r="H39" s="22">
        <f t="shared" ref="H39:H41" si="21">F39/E39</f>
        <v>0.1527710843373494</v>
      </c>
      <c r="I39" s="21">
        <v>276</v>
      </c>
      <c r="J39" s="21">
        <v>23</v>
      </c>
      <c r="K39" s="21">
        <v>14</v>
      </c>
      <c r="L39" s="21">
        <v>4</v>
      </c>
      <c r="M39" s="20">
        <v>0</v>
      </c>
      <c r="N39" s="7"/>
      <c r="O39" s="19">
        <v>2</v>
      </c>
      <c r="P39" s="20" t="s">
        <v>31</v>
      </c>
      <c r="Q39" s="19">
        <v>3462</v>
      </c>
      <c r="R39" s="21">
        <v>1831</v>
      </c>
      <c r="S39" s="21">
        <v>291</v>
      </c>
      <c r="T39" s="22">
        <f t="shared" ref="T39:T41" si="22">S39/Q39</f>
        <v>8.4055459272097052E-2</v>
      </c>
      <c r="U39" s="22">
        <f t="shared" ref="U39:U41" si="23">S39/R39</f>
        <v>0.15892954669579465</v>
      </c>
      <c r="V39" s="21">
        <v>261</v>
      </c>
      <c r="W39" s="21">
        <v>12</v>
      </c>
      <c r="X39" s="21">
        <v>14</v>
      </c>
      <c r="Y39" s="21">
        <v>4</v>
      </c>
      <c r="Z39" s="20">
        <v>0</v>
      </c>
      <c r="AA39" s="7"/>
      <c r="AB39" s="19">
        <v>2</v>
      </c>
      <c r="AC39" s="20" t="s">
        <v>31</v>
      </c>
      <c r="AD39" s="21">
        <v>1135</v>
      </c>
      <c r="AE39" s="21">
        <v>197</v>
      </c>
      <c r="AF39" s="21">
        <v>26</v>
      </c>
      <c r="AG39" s="22">
        <f t="shared" ref="AG39:AG41" si="24">AF39/AD39</f>
        <v>2.2907488986784141E-2</v>
      </c>
      <c r="AH39" s="22">
        <f t="shared" ref="AH39:AH41" si="25">AF39/AE39</f>
        <v>0.13197969543147209</v>
      </c>
      <c r="AI39" s="21">
        <v>15</v>
      </c>
      <c r="AJ39" s="21">
        <v>11</v>
      </c>
      <c r="AK39" s="21">
        <v>0</v>
      </c>
      <c r="AL39" s="21">
        <v>0</v>
      </c>
      <c r="AM39" s="20">
        <v>0</v>
      </c>
      <c r="AO39" s="19">
        <v>2</v>
      </c>
      <c r="AP39" s="20" t="s">
        <v>31</v>
      </c>
      <c r="AQ39" s="21">
        <v>78</v>
      </c>
      <c r="AR39" s="21">
        <v>46</v>
      </c>
      <c r="AS39" s="21">
        <v>0</v>
      </c>
      <c r="AT39" s="22">
        <f t="shared" ref="AT39:AT41" si="26">AS39/AQ39</f>
        <v>0</v>
      </c>
      <c r="AU39" s="22">
        <f t="shared" ref="AU39:AU41" si="27">AS39/AR39</f>
        <v>0</v>
      </c>
      <c r="AV39" s="21">
        <v>0</v>
      </c>
      <c r="AW39" s="21">
        <v>0</v>
      </c>
      <c r="AX39" s="21">
        <v>0</v>
      </c>
      <c r="AY39" s="21">
        <v>0</v>
      </c>
      <c r="AZ39" s="20">
        <v>0</v>
      </c>
      <c r="BA39" s="7"/>
      <c r="BB39" s="19">
        <v>2</v>
      </c>
      <c r="BC39" s="20" t="s">
        <v>31</v>
      </c>
      <c r="BD39" s="21">
        <v>26</v>
      </c>
      <c r="BE39" s="21">
        <v>1</v>
      </c>
      <c r="BF39" s="21">
        <v>0</v>
      </c>
      <c r="BG39" s="22">
        <f t="shared" ref="BG39:BG41" si="28">BF39/BD39</f>
        <v>0</v>
      </c>
      <c r="BH39" s="22">
        <f t="shared" ref="BH39:BH41" si="29"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32</v>
      </c>
      <c r="D40" s="21">
        <v>4701</v>
      </c>
      <c r="E40" s="21">
        <v>3020</v>
      </c>
      <c r="F40" s="21">
        <v>534</v>
      </c>
      <c r="G40" s="22">
        <f t="shared" si="20"/>
        <v>0.11359285258455648</v>
      </c>
      <c r="H40" s="22">
        <f t="shared" si="21"/>
        <v>0.17682119205298014</v>
      </c>
      <c r="I40" s="21">
        <v>481</v>
      </c>
      <c r="J40" s="21">
        <v>26</v>
      </c>
      <c r="K40" s="21">
        <v>22</v>
      </c>
      <c r="L40" s="21">
        <v>5</v>
      </c>
      <c r="M40" s="20">
        <v>0</v>
      </c>
      <c r="N40" s="7"/>
      <c r="O40" s="19">
        <v>3</v>
      </c>
      <c r="P40" s="20" t="s">
        <v>32</v>
      </c>
      <c r="Q40" s="19">
        <v>3462</v>
      </c>
      <c r="R40" s="21">
        <v>2539</v>
      </c>
      <c r="S40" s="21">
        <v>474</v>
      </c>
      <c r="T40" s="22">
        <f t="shared" si="22"/>
        <v>0.1369150779896014</v>
      </c>
      <c r="U40" s="22">
        <f t="shared" si="23"/>
        <v>0.18668767231193384</v>
      </c>
      <c r="V40" s="21">
        <v>440</v>
      </c>
      <c r="W40" s="21">
        <v>12</v>
      </c>
      <c r="X40" s="21">
        <v>20</v>
      </c>
      <c r="Y40" s="21">
        <v>2</v>
      </c>
      <c r="Z40" s="20">
        <v>0</v>
      </c>
      <c r="AA40" s="7"/>
      <c r="AB40" s="19">
        <v>3</v>
      </c>
      <c r="AC40" s="20" t="s">
        <v>32</v>
      </c>
      <c r="AD40" s="21">
        <v>1135</v>
      </c>
      <c r="AE40" s="21">
        <v>411</v>
      </c>
      <c r="AF40" s="21">
        <v>60</v>
      </c>
      <c r="AG40" s="22">
        <f t="shared" si="24"/>
        <v>5.2863436123348019E-2</v>
      </c>
      <c r="AH40" s="22">
        <f t="shared" si="25"/>
        <v>0.145985401459854</v>
      </c>
      <c r="AI40" s="21">
        <v>41</v>
      </c>
      <c r="AJ40" s="21">
        <v>14</v>
      </c>
      <c r="AK40" s="21">
        <v>2</v>
      </c>
      <c r="AL40" s="21">
        <v>3</v>
      </c>
      <c r="AM40" s="20">
        <v>0</v>
      </c>
      <c r="AO40" s="19">
        <v>3</v>
      </c>
      <c r="AP40" s="20" t="s">
        <v>32</v>
      </c>
      <c r="AQ40" s="21">
        <v>78</v>
      </c>
      <c r="AR40" s="21">
        <v>60</v>
      </c>
      <c r="AS40" s="21">
        <v>0</v>
      </c>
      <c r="AT40" s="22">
        <f t="shared" si="26"/>
        <v>0</v>
      </c>
      <c r="AU40" s="22">
        <f t="shared" si="27"/>
        <v>0</v>
      </c>
      <c r="AV40" s="21">
        <v>0</v>
      </c>
      <c r="AW40" s="21">
        <v>0</v>
      </c>
      <c r="AX40" s="21">
        <v>0</v>
      </c>
      <c r="AY40" s="21">
        <v>0</v>
      </c>
      <c r="AZ40" s="20">
        <v>0</v>
      </c>
      <c r="BA40" s="7"/>
      <c r="BB40" s="19">
        <v>3</v>
      </c>
      <c r="BC40" s="20" t="s">
        <v>32</v>
      </c>
      <c r="BD40" s="21">
        <v>26</v>
      </c>
      <c r="BE40" s="21">
        <v>10</v>
      </c>
      <c r="BF40" s="21">
        <v>0</v>
      </c>
      <c r="BG40" s="22">
        <f t="shared" si="28"/>
        <v>0</v>
      </c>
      <c r="BH40" s="22">
        <f t="shared" si="29"/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33</v>
      </c>
      <c r="D41" s="16">
        <v>4701</v>
      </c>
      <c r="E41" s="16">
        <v>3465</v>
      </c>
      <c r="F41" s="16">
        <v>733</v>
      </c>
      <c r="G41" s="24">
        <f t="shared" si="20"/>
        <v>0.15592427143161031</v>
      </c>
      <c r="H41" s="24">
        <f t="shared" si="21"/>
        <v>0.21154401154401153</v>
      </c>
      <c r="I41" s="16">
        <v>671</v>
      </c>
      <c r="J41" s="16">
        <v>23</v>
      </c>
      <c r="K41" s="16">
        <v>33</v>
      </c>
      <c r="L41" s="16">
        <v>6</v>
      </c>
      <c r="M41" s="17">
        <v>0</v>
      </c>
      <c r="N41" s="7"/>
      <c r="O41" s="23">
        <v>4</v>
      </c>
      <c r="P41" s="17" t="s">
        <v>33</v>
      </c>
      <c r="Q41" s="23">
        <v>3462</v>
      </c>
      <c r="R41" s="16">
        <v>2737</v>
      </c>
      <c r="S41" s="16">
        <v>603</v>
      </c>
      <c r="T41" s="24">
        <f t="shared" si="22"/>
        <v>0.17417677642980936</v>
      </c>
      <c r="U41" s="24">
        <f t="shared" si="23"/>
        <v>0.22031421264157838</v>
      </c>
      <c r="V41" s="16">
        <v>559</v>
      </c>
      <c r="W41" s="16">
        <v>10</v>
      </c>
      <c r="X41" s="16">
        <v>33</v>
      </c>
      <c r="Y41" s="16">
        <v>1</v>
      </c>
      <c r="Z41" s="17">
        <v>0</v>
      </c>
      <c r="AA41" s="7"/>
      <c r="AB41" s="23">
        <v>4</v>
      </c>
      <c r="AC41" s="17" t="s">
        <v>33</v>
      </c>
      <c r="AD41" s="16">
        <v>1135</v>
      </c>
      <c r="AE41" s="16">
        <v>641</v>
      </c>
      <c r="AF41" s="16">
        <v>130</v>
      </c>
      <c r="AG41" s="24">
        <f t="shared" si="24"/>
        <v>0.11453744493392071</v>
      </c>
      <c r="AH41" s="24">
        <f t="shared" si="25"/>
        <v>0.20280811232449297</v>
      </c>
      <c r="AI41" s="16">
        <v>112</v>
      </c>
      <c r="AJ41" s="16">
        <v>13</v>
      </c>
      <c r="AK41" s="16">
        <v>0</v>
      </c>
      <c r="AL41" s="16">
        <v>5</v>
      </c>
      <c r="AM41" s="17">
        <v>0</v>
      </c>
      <c r="AO41" s="23">
        <v>4</v>
      </c>
      <c r="AP41" s="17" t="s">
        <v>33</v>
      </c>
      <c r="AQ41" s="16">
        <v>78</v>
      </c>
      <c r="AR41" s="16">
        <v>66</v>
      </c>
      <c r="AS41" s="16">
        <v>0</v>
      </c>
      <c r="AT41" s="24">
        <f t="shared" si="26"/>
        <v>0</v>
      </c>
      <c r="AU41" s="24">
        <f t="shared" si="27"/>
        <v>0</v>
      </c>
      <c r="AV41" s="16">
        <v>0</v>
      </c>
      <c r="AW41" s="16">
        <v>0</v>
      </c>
      <c r="AX41" s="16">
        <v>0</v>
      </c>
      <c r="AY41" s="16">
        <v>0</v>
      </c>
      <c r="AZ41" s="17">
        <v>0</v>
      </c>
      <c r="BA41" s="7"/>
      <c r="BB41" s="23">
        <v>4</v>
      </c>
      <c r="BC41" s="17" t="s">
        <v>33</v>
      </c>
      <c r="BD41" s="16">
        <v>26</v>
      </c>
      <c r="BE41" s="16">
        <v>21</v>
      </c>
      <c r="BF41" s="16">
        <v>0</v>
      </c>
      <c r="BG41" s="24">
        <f t="shared" si="28"/>
        <v>0</v>
      </c>
      <c r="BH41" s="24">
        <f t="shared" si="29"/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34</v>
      </c>
      <c r="C47" s="2"/>
      <c r="D47" s="2"/>
      <c r="E47" s="2"/>
      <c r="F47" s="2"/>
      <c r="G47" s="2"/>
      <c r="H47" s="3" t="str">
        <f>$H$2</f>
        <v>Scenario Int-12.55</v>
      </c>
      <c r="I47" s="2"/>
      <c r="J47" s="2"/>
      <c r="K47" s="2"/>
      <c r="L47" s="2"/>
      <c r="M47" s="4"/>
      <c r="O47" s="1" t="s">
        <v>36</v>
      </c>
      <c r="P47" s="2"/>
      <c r="Q47" s="2"/>
      <c r="R47" s="2"/>
      <c r="S47" s="2"/>
      <c r="T47" s="2"/>
      <c r="U47" s="3" t="str">
        <f>$H$2</f>
        <v>Scenario Int-12.55</v>
      </c>
      <c r="V47" s="2"/>
      <c r="W47" s="2"/>
      <c r="X47" s="2"/>
      <c r="Y47" s="2"/>
      <c r="Z47" s="4"/>
      <c r="AB47" s="1" t="s">
        <v>37</v>
      </c>
      <c r="AC47" s="2"/>
      <c r="AD47" s="2"/>
      <c r="AE47" s="2"/>
      <c r="AF47" s="2"/>
      <c r="AG47" s="2"/>
      <c r="AH47" s="3" t="str">
        <f>$H$2</f>
        <v>Scenario Int-12.55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25" t="s">
        <v>4</v>
      </c>
      <c r="J48" s="125"/>
      <c r="K48" s="125"/>
      <c r="L48" s="125"/>
      <c r="M48" s="126"/>
      <c r="O48" s="10"/>
      <c r="P48" s="6"/>
      <c r="Q48" s="6"/>
      <c r="R48" s="6"/>
      <c r="S48" s="6"/>
      <c r="T48" s="6"/>
      <c r="U48" s="6"/>
      <c r="V48" s="125" t="s">
        <v>4</v>
      </c>
      <c r="W48" s="125"/>
      <c r="X48" s="125"/>
      <c r="Y48" s="125"/>
      <c r="Z48" s="126"/>
      <c r="AB48" s="10"/>
      <c r="AC48" s="6"/>
      <c r="AD48" s="6"/>
      <c r="AE48" s="6"/>
      <c r="AF48" s="6"/>
      <c r="AG48" s="6"/>
      <c r="AH48" s="6"/>
      <c r="AI48" s="125" t="s">
        <v>4</v>
      </c>
      <c r="AJ48" s="125"/>
      <c r="AK48" s="125"/>
      <c r="AL48" s="125"/>
      <c r="AM48" s="126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41</v>
      </c>
      <c r="K49" s="15" t="s">
        <v>3</v>
      </c>
      <c r="L49" s="15" t="s">
        <v>41</v>
      </c>
      <c r="M49" s="14" t="s">
        <v>43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41</v>
      </c>
      <c r="X49" s="15" t="s">
        <v>3</v>
      </c>
      <c r="Y49" s="15" t="s">
        <v>41</v>
      </c>
      <c r="Z49" s="14" t="s">
        <v>43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41</v>
      </c>
      <c r="AK49" s="15" t="s">
        <v>3</v>
      </c>
      <c r="AL49" s="15" t="s">
        <v>41</v>
      </c>
      <c r="AM49" s="14" t="s">
        <v>43</v>
      </c>
    </row>
    <row r="50" spans="2:39" x14ac:dyDescent="0.2">
      <c r="B50" s="19"/>
      <c r="C50" s="21"/>
      <c r="D50" s="29" t="s">
        <v>14</v>
      </c>
      <c r="E50" s="29" t="s">
        <v>10</v>
      </c>
      <c r="F50" s="29" t="s">
        <v>10</v>
      </c>
      <c r="G50" s="29" t="s">
        <v>12</v>
      </c>
      <c r="H50" s="29" t="s">
        <v>62</v>
      </c>
      <c r="I50" s="21" t="s">
        <v>40</v>
      </c>
      <c r="J50" s="21" t="s">
        <v>42</v>
      </c>
      <c r="K50" s="21" t="s">
        <v>40</v>
      </c>
      <c r="L50" s="21" t="s">
        <v>40</v>
      </c>
      <c r="M50" s="20" t="s">
        <v>40</v>
      </c>
      <c r="O50" s="19"/>
      <c r="P50" s="21"/>
      <c r="Q50" s="29" t="s">
        <v>14</v>
      </c>
      <c r="R50" s="29" t="s">
        <v>10</v>
      </c>
      <c r="S50" s="29" t="s">
        <v>10</v>
      </c>
      <c r="T50" s="29" t="s">
        <v>12</v>
      </c>
      <c r="U50" s="29" t="s">
        <v>62</v>
      </c>
      <c r="V50" s="21" t="s">
        <v>40</v>
      </c>
      <c r="W50" s="21" t="s">
        <v>42</v>
      </c>
      <c r="X50" s="21" t="s">
        <v>40</v>
      </c>
      <c r="Y50" s="21" t="s">
        <v>40</v>
      </c>
      <c r="Z50" s="20" t="s">
        <v>40</v>
      </c>
      <c r="AB50" s="19"/>
      <c r="AC50" s="21"/>
      <c r="AD50" s="29" t="s">
        <v>14</v>
      </c>
      <c r="AE50" s="29" t="s">
        <v>10</v>
      </c>
      <c r="AF50" s="29" t="s">
        <v>10</v>
      </c>
      <c r="AG50" s="29" t="s">
        <v>12</v>
      </c>
      <c r="AH50" s="29" t="s">
        <v>62</v>
      </c>
      <c r="AI50" s="21" t="s">
        <v>40</v>
      </c>
      <c r="AJ50" s="21" t="s">
        <v>42</v>
      </c>
      <c r="AK50" s="21" t="s">
        <v>40</v>
      </c>
      <c r="AL50" s="21" t="s">
        <v>40</v>
      </c>
      <c r="AM50" s="20" t="s">
        <v>40</v>
      </c>
    </row>
    <row r="51" spans="2:39" x14ac:dyDescent="0.2">
      <c r="B51" s="8" t="s">
        <v>1</v>
      </c>
      <c r="C51" s="11" t="s">
        <v>2</v>
      </c>
      <c r="D51" s="11" t="s">
        <v>15</v>
      </c>
      <c r="E51" s="11" t="s">
        <v>63</v>
      </c>
      <c r="F51" s="11" t="s">
        <v>11</v>
      </c>
      <c r="G51" s="12" t="s">
        <v>11</v>
      </c>
      <c r="H51" s="12" t="s">
        <v>13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15</v>
      </c>
      <c r="R51" s="11" t="s">
        <v>63</v>
      </c>
      <c r="S51" s="11" t="s">
        <v>11</v>
      </c>
      <c r="T51" s="12" t="s">
        <v>11</v>
      </c>
      <c r="U51" s="12" t="s">
        <v>13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15</v>
      </c>
      <c r="AE51" s="11" t="s">
        <v>63</v>
      </c>
      <c r="AF51" s="11" t="s">
        <v>11</v>
      </c>
      <c r="AG51" s="12" t="s">
        <v>11</v>
      </c>
      <c r="AH51" s="12" t="s">
        <v>13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30</v>
      </c>
      <c r="D53" s="21">
        <v>1455</v>
      </c>
      <c r="E53" s="21">
        <v>331</v>
      </c>
      <c r="F53" s="21">
        <v>40</v>
      </c>
      <c r="G53" s="22">
        <f>F53/D53</f>
        <v>2.7491408934707903E-2</v>
      </c>
      <c r="H53" s="22">
        <f>F53/E53</f>
        <v>0.12084592145015106</v>
      </c>
      <c r="I53" s="21">
        <v>30</v>
      </c>
      <c r="J53" s="21">
        <v>5</v>
      </c>
      <c r="K53" s="21">
        <v>3</v>
      </c>
      <c r="L53" s="21">
        <v>2</v>
      </c>
      <c r="M53" s="20">
        <v>0</v>
      </c>
      <c r="O53" s="19">
        <v>1</v>
      </c>
      <c r="P53" s="20" t="s">
        <v>30</v>
      </c>
      <c r="Q53" s="21">
        <v>794</v>
      </c>
      <c r="R53" s="21">
        <v>89</v>
      </c>
      <c r="S53" s="21">
        <v>13</v>
      </c>
      <c r="T53" s="22">
        <f>S53/Q53</f>
        <v>1.6372795969773299E-2</v>
      </c>
      <c r="U53" s="22">
        <f>S53/R53</f>
        <v>0.14606741573033707</v>
      </c>
      <c r="V53" s="21">
        <v>7</v>
      </c>
      <c r="W53" s="21">
        <v>4</v>
      </c>
      <c r="X53" s="21">
        <v>1</v>
      </c>
      <c r="Y53" s="21">
        <v>1</v>
      </c>
      <c r="Z53" s="20">
        <v>0</v>
      </c>
      <c r="AB53" s="19">
        <v>1</v>
      </c>
      <c r="AC53" s="20" t="s">
        <v>30</v>
      </c>
      <c r="AD53" s="21">
        <v>661</v>
      </c>
      <c r="AE53" s="21">
        <v>242</v>
      </c>
      <c r="AF53" s="21">
        <v>27</v>
      </c>
      <c r="AG53" s="22">
        <f>AF53/AD53</f>
        <v>4.084720121028744E-2</v>
      </c>
      <c r="AH53" s="22">
        <f>AF53/AE53</f>
        <v>0.1115702479338843</v>
      </c>
      <c r="AI53" s="21">
        <v>23</v>
      </c>
      <c r="AJ53" s="21">
        <v>1</v>
      </c>
      <c r="AK53" s="21">
        <v>2</v>
      </c>
      <c r="AL53" s="21">
        <v>1</v>
      </c>
      <c r="AM53" s="20">
        <v>0</v>
      </c>
    </row>
    <row r="54" spans="2:39" x14ac:dyDescent="0.2">
      <c r="B54" s="19">
        <v>2</v>
      </c>
      <c r="C54" s="20" t="s">
        <v>31</v>
      </c>
      <c r="D54" s="21">
        <v>1455</v>
      </c>
      <c r="E54" s="21">
        <v>399</v>
      </c>
      <c r="F54" s="21">
        <v>53</v>
      </c>
      <c r="G54" s="22">
        <f t="shared" ref="G54:G56" si="30">F54/D54</f>
        <v>3.6426116838487975E-2</v>
      </c>
      <c r="H54" s="22">
        <f t="shared" ref="H54:H56" si="31">F54/E54</f>
        <v>0.13283208020050125</v>
      </c>
      <c r="I54" s="21">
        <v>41</v>
      </c>
      <c r="J54" s="21">
        <v>7</v>
      </c>
      <c r="K54" s="21">
        <v>3</v>
      </c>
      <c r="L54" s="21">
        <v>2</v>
      </c>
      <c r="M54" s="20">
        <v>0</v>
      </c>
      <c r="O54" s="19">
        <v>2</v>
      </c>
      <c r="P54" s="20" t="s">
        <v>31</v>
      </c>
      <c r="Q54" s="21">
        <v>794</v>
      </c>
      <c r="R54" s="21">
        <v>129</v>
      </c>
      <c r="S54" s="21">
        <v>15</v>
      </c>
      <c r="T54" s="22">
        <f t="shared" ref="T54:T56" si="32">S54/Q54</f>
        <v>1.8891687657430732E-2</v>
      </c>
      <c r="U54" s="22">
        <f t="shared" ref="U54:U56" si="33">S54/R54</f>
        <v>0.11627906976744186</v>
      </c>
      <c r="V54" s="21">
        <v>9</v>
      </c>
      <c r="W54" s="21">
        <v>4</v>
      </c>
      <c r="X54" s="21">
        <v>1</v>
      </c>
      <c r="Y54" s="21">
        <v>1</v>
      </c>
      <c r="Z54" s="20">
        <v>0</v>
      </c>
      <c r="AB54" s="19">
        <v>2</v>
      </c>
      <c r="AC54" s="20" t="s">
        <v>31</v>
      </c>
      <c r="AD54" s="21">
        <v>661</v>
      </c>
      <c r="AE54" s="21">
        <v>270</v>
      </c>
      <c r="AF54" s="21">
        <v>38</v>
      </c>
      <c r="AG54" s="22">
        <f t="shared" ref="AG54:AG56" si="34">AF54/AD54</f>
        <v>5.7488653555219364E-2</v>
      </c>
      <c r="AH54" s="22">
        <f t="shared" ref="AH54:AH56" si="35">AF54/AE54</f>
        <v>0.14074074074074075</v>
      </c>
      <c r="AI54" s="21">
        <v>32</v>
      </c>
      <c r="AJ54" s="21">
        <v>3</v>
      </c>
      <c r="AK54" s="21">
        <v>2</v>
      </c>
      <c r="AL54" s="21">
        <v>1</v>
      </c>
      <c r="AM54" s="20">
        <v>0</v>
      </c>
    </row>
    <row r="55" spans="2:39" x14ac:dyDescent="0.2">
      <c r="B55" s="19">
        <v>3</v>
      </c>
      <c r="C55" s="20" t="s">
        <v>32</v>
      </c>
      <c r="D55" s="21">
        <v>1455</v>
      </c>
      <c r="E55" s="21">
        <v>701</v>
      </c>
      <c r="F55" s="21">
        <v>82</v>
      </c>
      <c r="G55" s="22">
        <f t="shared" si="30"/>
        <v>5.6357388316151204E-2</v>
      </c>
      <c r="H55" s="22">
        <f t="shared" si="31"/>
        <v>0.11697574893009986</v>
      </c>
      <c r="I55" s="21">
        <v>66</v>
      </c>
      <c r="J55" s="21">
        <v>7</v>
      </c>
      <c r="K55" s="21">
        <v>5</v>
      </c>
      <c r="L55" s="21">
        <v>4</v>
      </c>
      <c r="M55" s="20">
        <v>0</v>
      </c>
      <c r="O55" s="19">
        <v>3</v>
      </c>
      <c r="P55" s="20" t="s">
        <v>32</v>
      </c>
      <c r="Q55" s="21">
        <v>794</v>
      </c>
      <c r="R55" s="21">
        <v>280</v>
      </c>
      <c r="S55" s="21">
        <v>18</v>
      </c>
      <c r="T55" s="22">
        <f t="shared" si="32"/>
        <v>2.2670025188916875E-2</v>
      </c>
      <c r="U55" s="22">
        <f t="shared" si="33"/>
        <v>6.4285714285714279E-2</v>
      </c>
      <c r="V55" s="21">
        <v>10</v>
      </c>
      <c r="W55" s="21">
        <v>5</v>
      </c>
      <c r="X55" s="21">
        <v>0</v>
      </c>
      <c r="Y55" s="21">
        <v>3</v>
      </c>
      <c r="Z55" s="20">
        <v>0</v>
      </c>
      <c r="AB55" s="19">
        <v>3</v>
      </c>
      <c r="AC55" s="20" t="s">
        <v>32</v>
      </c>
      <c r="AD55" s="21">
        <v>661</v>
      </c>
      <c r="AE55" s="21">
        <v>421</v>
      </c>
      <c r="AF55" s="21">
        <v>64</v>
      </c>
      <c r="AG55" s="22">
        <f t="shared" si="34"/>
        <v>9.682299546142209E-2</v>
      </c>
      <c r="AH55" s="22">
        <f t="shared" si="35"/>
        <v>0.15201900237529692</v>
      </c>
      <c r="AI55" s="21">
        <v>56</v>
      </c>
      <c r="AJ55" s="21">
        <v>2</v>
      </c>
      <c r="AK55" s="21">
        <v>5</v>
      </c>
      <c r="AL55" s="21">
        <v>1</v>
      </c>
      <c r="AM55" s="20">
        <v>0</v>
      </c>
    </row>
    <row r="56" spans="2:39" x14ac:dyDescent="0.2">
      <c r="B56" s="23">
        <v>4</v>
      </c>
      <c r="C56" s="17" t="s">
        <v>33</v>
      </c>
      <c r="D56" s="16">
        <v>1455</v>
      </c>
      <c r="E56" s="16">
        <v>1192</v>
      </c>
      <c r="F56" s="16">
        <v>103</v>
      </c>
      <c r="G56" s="24">
        <f t="shared" si="30"/>
        <v>7.0790378006872851E-2</v>
      </c>
      <c r="H56" s="24">
        <f t="shared" si="31"/>
        <v>8.6409395973154363E-2</v>
      </c>
      <c r="I56" s="16">
        <v>87</v>
      </c>
      <c r="J56" s="16">
        <v>5</v>
      </c>
      <c r="K56" s="16">
        <v>7</v>
      </c>
      <c r="L56" s="16">
        <v>4</v>
      </c>
      <c r="M56" s="17">
        <v>0</v>
      </c>
      <c r="O56" s="23">
        <v>4</v>
      </c>
      <c r="P56" s="17" t="s">
        <v>33</v>
      </c>
      <c r="Q56" s="16">
        <v>794</v>
      </c>
      <c r="R56" s="16">
        <v>708</v>
      </c>
      <c r="S56" s="16">
        <v>21</v>
      </c>
      <c r="T56" s="24">
        <f t="shared" si="32"/>
        <v>2.6448362720403022E-2</v>
      </c>
      <c r="U56" s="24">
        <f t="shared" si="33"/>
        <v>2.9661016949152543E-2</v>
      </c>
      <c r="V56" s="16">
        <v>14</v>
      </c>
      <c r="W56" s="16">
        <v>4</v>
      </c>
      <c r="X56" s="16">
        <v>0</v>
      </c>
      <c r="Y56" s="16">
        <v>3</v>
      </c>
      <c r="Z56" s="17">
        <v>0</v>
      </c>
      <c r="AB56" s="23">
        <v>4</v>
      </c>
      <c r="AC56" s="17" t="s">
        <v>33</v>
      </c>
      <c r="AD56" s="16">
        <v>661</v>
      </c>
      <c r="AE56" s="16">
        <v>484</v>
      </c>
      <c r="AF56" s="16">
        <v>82</v>
      </c>
      <c r="AG56" s="24">
        <f t="shared" si="34"/>
        <v>0.12405446293494705</v>
      </c>
      <c r="AH56" s="24">
        <f t="shared" si="35"/>
        <v>0.16942148760330578</v>
      </c>
      <c r="AI56" s="16">
        <v>73</v>
      </c>
      <c r="AJ56" s="16">
        <v>1</v>
      </c>
      <c r="AK56" s="16">
        <v>7</v>
      </c>
      <c r="AL56" s="16">
        <v>1</v>
      </c>
      <c r="AM56" s="17">
        <v>0</v>
      </c>
    </row>
    <row r="62" spans="2:39" x14ac:dyDescent="0.2">
      <c r="B62" s="1" t="s">
        <v>35</v>
      </c>
      <c r="C62" s="2"/>
      <c r="D62" s="2"/>
      <c r="E62" s="2"/>
      <c r="F62" s="2"/>
      <c r="G62" s="2"/>
      <c r="H62" s="3" t="str">
        <f>$H$2</f>
        <v>Scenario Int-12.55</v>
      </c>
      <c r="I62" s="2"/>
      <c r="J62" s="2"/>
      <c r="K62" s="2"/>
      <c r="L62" s="2"/>
      <c r="M62" s="4"/>
      <c r="O62" s="1" t="s">
        <v>38</v>
      </c>
      <c r="P62" s="2"/>
      <c r="Q62" s="2"/>
      <c r="R62" s="2"/>
      <c r="S62" s="2"/>
      <c r="T62" s="2"/>
      <c r="U62" s="3" t="str">
        <f>$H$2</f>
        <v>Scenario Int-12.55</v>
      </c>
      <c r="V62" s="2"/>
      <c r="W62" s="2"/>
      <c r="X62" s="2"/>
      <c r="Y62" s="2"/>
      <c r="Z62" s="4"/>
      <c r="AB62" s="1" t="s">
        <v>39</v>
      </c>
      <c r="AC62" s="2"/>
      <c r="AD62" s="2"/>
      <c r="AE62" s="2"/>
      <c r="AF62" s="2"/>
      <c r="AG62" s="2"/>
      <c r="AH62" s="3" t="str">
        <f>$H$2</f>
        <v>Scenario Int-12.55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25" t="s">
        <v>4</v>
      </c>
      <c r="J63" s="125"/>
      <c r="K63" s="125"/>
      <c r="L63" s="125"/>
      <c r="M63" s="126"/>
      <c r="O63" s="10"/>
      <c r="P63" s="6"/>
      <c r="Q63" s="6"/>
      <c r="R63" s="6"/>
      <c r="S63" s="6"/>
      <c r="T63" s="6"/>
      <c r="U63" s="6"/>
      <c r="V63" s="125" t="s">
        <v>4</v>
      </c>
      <c r="W63" s="125"/>
      <c r="X63" s="125"/>
      <c r="Y63" s="125"/>
      <c r="Z63" s="126"/>
      <c r="AB63" s="10"/>
      <c r="AC63" s="6"/>
      <c r="AD63" s="6"/>
      <c r="AE63" s="6"/>
      <c r="AF63" s="6"/>
      <c r="AG63" s="6"/>
      <c r="AH63" s="6"/>
      <c r="AI63" s="125" t="s">
        <v>4</v>
      </c>
      <c r="AJ63" s="125"/>
      <c r="AK63" s="125"/>
      <c r="AL63" s="125"/>
      <c r="AM63" s="126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41</v>
      </c>
      <c r="K64" s="15" t="s">
        <v>3</v>
      </c>
      <c r="L64" s="15" t="s">
        <v>41</v>
      </c>
      <c r="M64" s="14" t="s">
        <v>43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41</v>
      </c>
      <c r="X64" s="15" t="s">
        <v>3</v>
      </c>
      <c r="Y64" s="15" t="s">
        <v>41</v>
      </c>
      <c r="Z64" s="14" t="s">
        <v>43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41</v>
      </c>
      <c r="AK64" s="15" t="s">
        <v>3</v>
      </c>
      <c r="AL64" s="15" t="s">
        <v>41</v>
      </c>
      <c r="AM64" s="14" t="s">
        <v>43</v>
      </c>
    </row>
    <row r="65" spans="2:39" x14ac:dyDescent="0.2">
      <c r="B65" s="19"/>
      <c r="C65" s="21"/>
      <c r="D65" s="29" t="s">
        <v>14</v>
      </c>
      <c r="E65" s="29" t="s">
        <v>10</v>
      </c>
      <c r="F65" s="29" t="s">
        <v>10</v>
      </c>
      <c r="G65" s="29" t="s">
        <v>12</v>
      </c>
      <c r="H65" s="29" t="s">
        <v>62</v>
      </c>
      <c r="I65" s="21" t="s">
        <v>40</v>
      </c>
      <c r="J65" s="21" t="s">
        <v>42</v>
      </c>
      <c r="K65" s="21" t="s">
        <v>40</v>
      </c>
      <c r="L65" s="21" t="s">
        <v>40</v>
      </c>
      <c r="M65" s="20" t="s">
        <v>40</v>
      </c>
      <c r="O65" s="19"/>
      <c r="P65" s="21"/>
      <c r="Q65" s="29" t="s">
        <v>14</v>
      </c>
      <c r="R65" s="29" t="s">
        <v>10</v>
      </c>
      <c r="S65" s="29" t="s">
        <v>10</v>
      </c>
      <c r="T65" s="29" t="s">
        <v>12</v>
      </c>
      <c r="U65" s="29" t="s">
        <v>62</v>
      </c>
      <c r="V65" s="21" t="s">
        <v>40</v>
      </c>
      <c r="W65" s="21" t="s">
        <v>42</v>
      </c>
      <c r="X65" s="21" t="s">
        <v>40</v>
      </c>
      <c r="Y65" s="21" t="s">
        <v>40</v>
      </c>
      <c r="Z65" s="20" t="s">
        <v>40</v>
      </c>
      <c r="AB65" s="19"/>
      <c r="AC65" s="21"/>
      <c r="AD65" s="29" t="s">
        <v>14</v>
      </c>
      <c r="AE65" s="29" t="s">
        <v>10</v>
      </c>
      <c r="AF65" s="29" t="s">
        <v>10</v>
      </c>
      <c r="AG65" s="29" t="s">
        <v>12</v>
      </c>
      <c r="AH65" s="29" t="s">
        <v>62</v>
      </c>
      <c r="AI65" s="21" t="s">
        <v>40</v>
      </c>
      <c r="AJ65" s="21" t="s">
        <v>42</v>
      </c>
      <c r="AK65" s="21" t="s">
        <v>40</v>
      </c>
      <c r="AL65" s="21" t="s">
        <v>40</v>
      </c>
      <c r="AM65" s="20" t="s">
        <v>40</v>
      </c>
    </row>
    <row r="66" spans="2:39" x14ac:dyDescent="0.2">
      <c r="B66" s="8" t="s">
        <v>1</v>
      </c>
      <c r="C66" s="11" t="s">
        <v>2</v>
      </c>
      <c r="D66" s="11" t="s">
        <v>15</v>
      </c>
      <c r="E66" s="11" t="s">
        <v>63</v>
      </c>
      <c r="F66" s="11" t="s">
        <v>11</v>
      </c>
      <c r="G66" s="12" t="s">
        <v>11</v>
      </c>
      <c r="H66" s="12" t="s">
        <v>13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15</v>
      </c>
      <c r="R66" s="11" t="s">
        <v>63</v>
      </c>
      <c r="S66" s="11" t="s">
        <v>11</v>
      </c>
      <c r="T66" s="12" t="s">
        <v>11</v>
      </c>
      <c r="U66" s="12" t="s">
        <v>13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15</v>
      </c>
      <c r="AE66" s="11" t="s">
        <v>63</v>
      </c>
      <c r="AF66" s="11" t="s">
        <v>11</v>
      </c>
      <c r="AG66" s="12" t="s">
        <v>11</v>
      </c>
      <c r="AH66" s="12" t="s">
        <v>13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30</v>
      </c>
      <c r="D68" s="21">
        <v>815</v>
      </c>
      <c r="E68" s="21">
        <v>245</v>
      </c>
      <c r="F68" s="21">
        <v>38</v>
      </c>
      <c r="G68" s="22">
        <f>F68/D68</f>
        <v>4.6625766871165646E-2</v>
      </c>
      <c r="H68" s="22">
        <f>F68/E68</f>
        <v>0.15510204081632653</v>
      </c>
      <c r="I68" s="21">
        <v>32</v>
      </c>
      <c r="J68" s="21">
        <v>2</v>
      </c>
      <c r="K68" s="21">
        <v>3</v>
      </c>
      <c r="L68" s="21">
        <v>1</v>
      </c>
      <c r="M68" s="20">
        <v>0</v>
      </c>
      <c r="O68" s="19">
        <v>1</v>
      </c>
      <c r="P68" s="20" t="s">
        <v>30</v>
      </c>
      <c r="Q68" s="21">
        <v>441</v>
      </c>
      <c r="R68" s="21">
        <v>51</v>
      </c>
      <c r="S68" s="21">
        <v>4</v>
      </c>
      <c r="T68" s="22">
        <f>S68/Q68</f>
        <v>9.0702947845804991E-3</v>
      </c>
      <c r="U68" s="22">
        <f>S68/R68</f>
        <v>7.8431372549019607E-2</v>
      </c>
      <c r="V68" s="21">
        <v>2</v>
      </c>
      <c r="W68" s="21">
        <v>2</v>
      </c>
      <c r="X68" s="21">
        <v>0</v>
      </c>
      <c r="Y68" s="21">
        <v>0</v>
      </c>
      <c r="Z68" s="20">
        <v>0</v>
      </c>
      <c r="AB68" s="19">
        <v>1</v>
      </c>
      <c r="AC68" s="20" t="s">
        <v>30</v>
      </c>
      <c r="AD68" s="21">
        <v>374</v>
      </c>
      <c r="AE68" s="21">
        <v>194</v>
      </c>
      <c r="AF68" s="21">
        <v>34</v>
      </c>
      <c r="AG68" s="22">
        <f>AF68/AD68</f>
        <v>9.0909090909090912E-2</v>
      </c>
      <c r="AH68" s="22">
        <f>AF68/AE68</f>
        <v>0.17525773195876287</v>
      </c>
      <c r="AI68" s="21">
        <v>30</v>
      </c>
      <c r="AJ68" s="21">
        <v>0</v>
      </c>
      <c r="AK68" s="21">
        <v>3</v>
      </c>
      <c r="AL68" s="21">
        <v>1</v>
      </c>
      <c r="AM68" s="20">
        <v>0</v>
      </c>
    </row>
    <row r="69" spans="2:39" x14ac:dyDescent="0.2">
      <c r="B69" s="19">
        <v>2</v>
      </c>
      <c r="C69" s="20" t="s">
        <v>31</v>
      </c>
      <c r="D69" s="21">
        <v>815</v>
      </c>
      <c r="E69" s="21">
        <v>283</v>
      </c>
      <c r="F69" s="21">
        <v>45</v>
      </c>
      <c r="G69" s="22">
        <f t="shared" ref="G69:G71" si="36">F69/D69</f>
        <v>5.5214723926380369E-2</v>
      </c>
      <c r="H69" s="22">
        <f t="shared" ref="H69:H71" si="37">F69/E69</f>
        <v>0.15901060070671377</v>
      </c>
      <c r="I69" s="21">
        <v>36</v>
      </c>
      <c r="J69" s="21">
        <v>2</v>
      </c>
      <c r="K69" s="21">
        <v>6</v>
      </c>
      <c r="L69" s="21">
        <v>1</v>
      </c>
      <c r="M69" s="20">
        <v>0</v>
      </c>
      <c r="O69" s="19">
        <v>2</v>
      </c>
      <c r="P69" s="20" t="s">
        <v>31</v>
      </c>
      <c r="Q69" s="21">
        <v>441</v>
      </c>
      <c r="R69" s="21">
        <v>76</v>
      </c>
      <c r="S69" s="21">
        <v>4</v>
      </c>
      <c r="T69" s="22">
        <f t="shared" ref="T69:T71" si="38">S69/Q69</f>
        <v>9.0702947845804991E-3</v>
      </c>
      <c r="U69" s="22">
        <f t="shared" ref="U69:U71" si="39">S69/R69</f>
        <v>5.2631578947368418E-2</v>
      </c>
      <c r="V69" s="21">
        <v>2</v>
      </c>
      <c r="W69" s="21">
        <v>2</v>
      </c>
      <c r="X69" s="21">
        <v>0</v>
      </c>
      <c r="Y69" s="21">
        <v>0</v>
      </c>
      <c r="Z69" s="20">
        <v>0</v>
      </c>
      <c r="AB69" s="19">
        <v>2</v>
      </c>
      <c r="AC69" s="20" t="s">
        <v>31</v>
      </c>
      <c r="AD69" s="21">
        <v>374</v>
      </c>
      <c r="AE69" s="21">
        <v>207</v>
      </c>
      <c r="AF69" s="21">
        <v>41</v>
      </c>
      <c r="AG69" s="22">
        <f t="shared" ref="AG69:AG71" si="40">AF69/AD69</f>
        <v>0.10962566844919786</v>
      </c>
      <c r="AH69" s="22">
        <f t="shared" ref="AH69:AH71" si="41">AF69/AE69</f>
        <v>0.19806763285024154</v>
      </c>
      <c r="AI69" s="21">
        <v>34</v>
      </c>
      <c r="AJ69" s="21">
        <v>0</v>
      </c>
      <c r="AK69" s="21">
        <v>6</v>
      </c>
      <c r="AL69" s="21">
        <v>1</v>
      </c>
      <c r="AM69" s="20">
        <v>0</v>
      </c>
    </row>
    <row r="70" spans="2:39" x14ac:dyDescent="0.2">
      <c r="B70" s="19">
        <v>3</v>
      </c>
      <c r="C70" s="20" t="s">
        <v>32</v>
      </c>
      <c r="D70" s="21">
        <v>815</v>
      </c>
      <c r="E70" s="21">
        <v>439</v>
      </c>
      <c r="F70" s="21">
        <v>73</v>
      </c>
      <c r="G70" s="22">
        <f t="shared" si="36"/>
        <v>8.957055214723926E-2</v>
      </c>
      <c r="H70" s="22">
        <f t="shared" si="37"/>
        <v>0.1662870159453303</v>
      </c>
      <c r="I70" s="21">
        <v>55</v>
      </c>
      <c r="J70" s="21">
        <v>9</v>
      </c>
      <c r="K70" s="21">
        <v>9</v>
      </c>
      <c r="L70" s="21">
        <v>0</v>
      </c>
      <c r="M70" s="20">
        <v>0</v>
      </c>
      <c r="O70" s="19">
        <v>3</v>
      </c>
      <c r="P70" s="20" t="s">
        <v>32</v>
      </c>
      <c r="Q70" s="21">
        <v>441</v>
      </c>
      <c r="R70" s="21">
        <v>176</v>
      </c>
      <c r="S70" s="21">
        <v>9</v>
      </c>
      <c r="T70" s="22">
        <f t="shared" si="38"/>
        <v>2.0408163265306121E-2</v>
      </c>
      <c r="U70" s="22">
        <f t="shared" si="39"/>
        <v>5.113636363636364E-2</v>
      </c>
      <c r="V70" s="21">
        <v>3</v>
      </c>
      <c r="W70" s="21">
        <v>5</v>
      </c>
      <c r="X70" s="21">
        <v>1</v>
      </c>
      <c r="Y70" s="21">
        <v>0</v>
      </c>
      <c r="Z70" s="20">
        <v>0</v>
      </c>
      <c r="AB70" s="19">
        <v>3</v>
      </c>
      <c r="AC70" s="20" t="s">
        <v>32</v>
      </c>
      <c r="AD70" s="21">
        <v>374</v>
      </c>
      <c r="AE70" s="21">
        <v>263</v>
      </c>
      <c r="AF70" s="21">
        <v>64</v>
      </c>
      <c r="AG70" s="22">
        <f t="shared" si="40"/>
        <v>0.17112299465240641</v>
      </c>
      <c r="AH70" s="22">
        <f t="shared" si="41"/>
        <v>0.24334600760456274</v>
      </c>
      <c r="AI70" s="21">
        <v>52</v>
      </c>
      <c r="AJ70" s="21">
        <v>4</v>
      </c>
      <c r="AK70" s="21">
        <v>8</v>
      </c>
      <c r="AL70" s="21">
        <v>0</v>
      </c>
      <c r="AM70" s="20">
        <v>0</v>
      </c>
    </row>
    <row r="71" spans="2:39" x14ac:dyDescent="0.2">
      <c r="B71" s="23">
        <v>4</v>
      </c>
      <c r="C71" s="17" t="s">
        <v>33</v>
      </c>
      <c r="D71" s="16">
        <v>815</v>
      </c>
      <c r="E71" s="16">
        <v>680</v>
      </c>
      <c r="F71" s="16">
        <v>100</v>
      </c>
      <c r="G71" s="24">
        <f t="shared" si="36"/>
        <v>0.12269938650306748</v>
      </c>
      <c r="H71" s="24">
        <f t="shared" si="37"/>
        <v>0.14705882352941177</v>
      </c>
      <c r="I71" s="16">
        <v>80</v>
      </c>
      <c r="J71" s="16">
        <v>6</v>
      </c>
      <c r="K71" s="16">
        <v>13</v>
      </c>
      <c r="L71" s="16">
        <v>1</v>
      </c>
      <c r="M71" s="17">
        <v>0</v>
      </c>
      <c r="O71" s="23">
        <v>4</v>
      </c>
      <c r="P71" s="17" t="s">
        <v>33</v>
      </c>
      <c r="Q71" s="16">
        <v>441</v>
      </c>
      <c r="R71" s="16">
        <v>399</v>
      </c>
      <c r="S71" s="16">
        <v>12</v>
      </c>
      <c r="T71" s="24">
        <f t="shared" si="38"/>
        <v>2.7210884353741496E-2</v>
      </c>
      <c r="U71" s="24">
        <f t="shared" si="39"/>
        <v>3.007518796992481E-2</v>
      </c>
      <c r="V71" s="16">
        <v>6</v>
      </c>
      <c r="W71" s="16">
        <v>4</v>
      </c>
      <c r="X71" s="16">
        <v>1</v>
      </c>
      <c r="Y71" s="16">
        <v>1</v>
      </c>
      <c r="Z71" s="17">
        <v>0</v>
      </c>
      <c r="AB71" s="23">
        <v>4</v>
      </c>
      <c r="AC71" s="17" t="s">
        <v>33</v>
      </c>
      <c r="AD71" s="16">
        <v>374</v>
      </c>
      <c r="AE71" s="16">
        <v>281</v>
      </c>
      <c r="AF71" s="16">
        <v>88</v>
      </c>
      <c r="AG71" s="24">
        <f t="shared" si="40"/>
        <v>0.23529411764705882</v>
      </c>
      <c r="AH71" s="24">
        <f t="shared" si="41"/>
        <v>0.31316725978647686</v>
      </c>
      <c r="AI71" s="16">
        <v>74</v>
      </c>
      <c r="AJ71" s="16">
        <v>2</v>
      </c>
      <c r="AK71" s="16">
        <v>12</v>
      </c>
      <c r="AL71" s="16">
        <v>0</v>
      </c>
      <c r="AM71" s="17">
        <v>0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2:BM71"/>
  <sheetViews>
    <sheetView workbookViewId="0">
      <selection activeCell="G14" sqref="G14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1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91</v>
      </c>
      <c r="I2" s="2"/>
      <c r="J2" s="2"/>
      <c r="K2" s="2"/>
      <c r="L2" s="2"/>
      <c r="M2" s="4"/>
      <c r="O2" s="1" t="s">
        <v>16</v>
      </c>
      <c r="P2" s="2"/>
      <c r="Q2" s="2"/>
      <c r="R2" s="2"/>
      <c r="S2" s="2"/>
      <c r="T2" s="2"/>
      <c r="U2" s="3" t="str">
        <f>$H$2</f>
        <v>Scenario Int-13.55</v>
      </c>
      <c r="V2" s="2"/>
      <c r="W2" s="2"/>
      <c r="X2" s="2"/>
      <c r="Y2" s="2"/>
      <c r="Z2" s="4"/>
      <c r="AB2" s="1" t="s">
        <v>17</v>
      </c>
      <c r="AC2" s="2"/>
      <c r="AD2" s="2"/>
      <c r="AE2" s="2"/>
      <c r="AF2" s="2"/>
      <c r="AG2" s="2"/>
      <c r="AH2" s="3" t="str">
        <f>$H$2</f>
        <v>Scenario Int-13.55</v>
      </c>
      <c r="AI2" s="2"/>
      <c r="AJ2" s="2"/>
      <c r="AK2" s="2"/>
      <c r="AL2" s="2"/>
      <c r="AM2" s="4"/>
      <c r="AO2" s="1" t="s">
        <v>18</v>
      </c>
      <c r="AP2" s="2"/>
      <c r="AQ2" s="2"/>
      <c r="AR2" s="2"/>
      <c r="AS2" s="2"/>
      <c r="AT2" s="2"/>
      <c r="AU2" s="3" t="str">
        <f>$H$2</f>
        <v>Scenario Int-13.55</v>
      </c>
      <c r="AV2" s="2"/>
      <c r="AW2" s="2"/>
      <c r="AX2" s="2"/>
      <c r="AY2" s="2"/>
      <c r="AZ2" s="4"/>
      <c r="BB2" s="1" t="s">
        <v>19</v>
      </c>
      <c r="BC2" s="2"/>
      <c r="BD2" s="2"/>
      <c r="BE2" s="2"/>
      <c r="BF2" s="2"/>
      <c r="BG2" s="2"/>
      <c r="BH2" s="3" t="str">
        <f>$H$2</f>
        <v>Scenario Int-13.55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23" t="s">
        <v>4</v>
      </c>
      <c r="J3" s="123"/>
      <c r="K3" s="123"/>
      <c r="L3" s="123"/>
      <c r="M3" s="124"/>
      <c r="N3" s="6"/>
      <c r="O3" s="10"/>
      <c r="P3" s="6"/>
      <c r="Q3" s="6"/>
      <c r="R3" s="6"/>
      <c r="S3" s="6"/>
      <c r="T3" s="6"/>
      <c r="U3" s="6"/>
      <c r="V3" s="125" t="s">
        <v>4</v>
      </c>
      <c r="W3" s="125"/>
      <c r="X3" s="125"/>
      <c r="Y3" s="125"/>
      <c r="Z3" s="126"/>
      <c r="AB3" s="10"/>
      <c r="AC3" s="6"/>
      <c r="AD3" s="6"/>
      <c r="AE3" s="6"/>
      <c r="AF3" s="6"/>
      <c r="AG3" s="6"/>
      <c r="AH3" s="6"/>
      <c r="AI3" s="125" t="s">
        <v>4</v>
      </c>
      <c r="AJ3" s="125"/>
      <c r="AK3" s="125"/>
      <c r="AL3" s="125"/>
      <c r="AM3" s="126"/>
      <c r="AO3" s="10"/>
      <c r="AP3" s="6"/>
      <c r="AQ3" s="6"/>
      <c r="AR3" s="6"/>
      <c r="AS3" s="6"/>
      <c r="AT3" s="6"/>
      <c r="AU3" s="6"/>
      <c r="AV3" s="125" t="s">
        <v>4</v>
      </c>
      <c r="AW3" s="125"/>
      <c r="AX3" s="125"/>
      <c r="AY3" s="125"/>
      <c r="AZ3" s="126"/>
      <c r="BB3" s="10"/>
      <c r="BC3" s="6"/>
      <c r="BD3" s="6"/>
      <c r="BE3" s="6"/>
      <c r="BF3" s="6"/>
      <c r="BG3" s="6"/>
      <c r="BH3" s="6"/>
      <c r="BI3" s="125" t="s">
        <v>4</v>
      </c>
      <c r="BJ3" s="125"/>
      <c r="BK3" s="125"/>
      <c r="BL3" s="125"/>
      <c r="BM3" s="126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41</v>
      </c>
      <c r="K4" s="21" t="s">
        <v>3</v>
      </c>
      <c r="L4" s="21" t="s">
        <v>41</v>
      </c>
      <c r="M4" s="20" t="s">
        <v>43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41</v>
      </c>
      <c r="X4" s="15" t="s">
        <v>3</v>
      </c>
      <c r="Y4" s="15" t="s">
        <v>41</v>
      </c>
      <c r="Z4" s="14" t="s">
        <v>43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41</v>
      </c>
      <c r="AK4" s="15" t="s">
        <v>3</v>
      </c>
      <c r="AL4" s="15" t="s">
        <v>41</v>
      </c>
      <c r="AM4" s="14" t="s">
        <v>43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41</v>
      </c>
      <c r="AX4" s="15" t="s">
        <v>3</v>
      </c>
      <c r="AY4" s="15" t="s">
        <v>41</v>
      </c>
      <c r="AZ4" s="14" t="s">
        <v>43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41</v>
      </c>
      <c r="BK4" s="21" t="s">
        <v>3</v>
      </c>
      <c r="BL4" s="21" t="s">
        <v>41</v>
      </c>
      <c r="BM4" s="20" t="s">
        <v>43</v>
      </c>
    </row>
    <row r="5" spans="1:65" x14ac:dyDescent="0.2">
      <c r="A5" s="7"/>
      <c r="B5" s="19"/>
      <c r="C5" s="21"/>
      <c r="D5" s="29" t="s">
        <v>14</v>
      </c>
      <c r="E5" s="29" t="s">
        <v>10</v>
      </c>
      <c r="F5" s="29" t="s">
        <v>10</v>
      </c>
      <c r="G5" s="29" t="s">
        <v>12</v>
      </c>
      <c r="H5" s="29" t="s">
        <v>62</v>
      </c>
      <c r="I5" s="21" t="s">
        <v>40</v>
      </c>
      <c r="J5" s="21" t="s">
        <v>42</v>
      </c>
      <c r="K5" s="21" t="s">
        <v>40</v>
      </c>
      <c r="L5" s="21" t="s">
        <v>40</v>
      </c>
      <c r="M5" s="20" t="s">
        <v>40</v>
      </c>
      <c r="N5" s="7"/>
      <c r="O5" s="19"/>
      <c r="P5" s="21"/>
      <c r="Q5" s="29" t="s">
        <v>14</v>
      </c>
      <c r="R5" s="29" t="s">
        <v>10</v>
      </c>
      <c r="S5" s="29" t="s">
        <v>10</v>
      </c>
      <c r="T5" s="29" t="s">
        <v>12</v>
      </c>
      <c r="U5" s="29" t="s">
        <v>62</v>
      </c>
      <c r="V5" s="21" t="s">
        <v>40</v>
      </c>
      <c r="W5" s="21" t="s">
        <v>42</v>
      </c>
      <c r="X5" s="21" t="s">
        <v>40</v>
      </c>
      <c r="Y5" s="21" t="s">
        <v>40</v>
      </c>
      <c r="Z5" s="20" t="s">
        <v>40</v>
      </c>
      <c r="AA5" s="7"/>
      <c r="AB5" s="19"/>
      <c r="AC5" s="21"/>
      <c r="AD5" s="29" t="s">
        <v>14</v>
      </c>
      <c r="AE5" s="29" t="s">
        <v>10</v>
      </c>
      <c r="AF5" s="29" t="s">
        <v>10</v>
      </c>
      <c r="AG5" s="29" t="s">
        <v>12</v>
      </c>
      <c r="AH5" s="29" t="s">
        <v>62</v>
      </c>
      <c r="AI5" s="21" t="s">
        <v>40</v>
      </c>
      <c r="AJ5" s="21" t="s">
        <v>42</v>
      </c>
      <c r="AK5" s="21" t="s">
        <v>40</v>
      </c>
      <c r="AL5" s="21" t="s">
        <v>40</v>
      </c>
      <c r="AM5" s="20" t="s">
        <v>40</v>
      </c>
      <c r="AO5" s="19"/>
      <c r="AP5" s="21"/>
      <c r="AQ5" s="29" t="s">
        <v>14</v>
      </c>
      <c r="AR5" s="29" t="s">
        <v>10</v>
      </c>
      <c r="AS5" s="29" t="s">
        <v>10</v>
      </c>
      <c r="AT5" s="29" t="s">
        <v>12</v>
      </c>
      <c r="AU5" s="29" t="s">
        <v>62</v>
      </c>
      <c r="AV5" s="21" t="s">
        <v>40</v>
      </c>
      <c r="AW5" s="21" t="s">
        <v>42</v>
      </c>
      <c r="AX5" s="21" t="s">
        <v>40</v>
      </c>
      <c r="AY5" s="21" t="s">
        <v>40</v>
      </c>
      <c r="AZ5" s="20" t="s">
        <v>40</v>
      </c>
      <c r="BA5" s="7"/>
      <c r="BB5" s="19"/>
      <c r="BC5" s="21"/>
      <c r="BD5" s="29" t="s">
        <v>14</v>
      </c>
      <c r="BE5" s="29" t="s">
        <v>10</v>
      </c>
      <c r="BF5" s="29" t="s">
        <v>10</v>
      </c>
      <c r="BG5" s="29" t="s">
        <v>12</v>
      </c>
      <c r="BH5" s="29" t="s">
        <v>62</v>
      </c>
      <c r="BI5" s="21" t="s">
        <v>40</v>
      </c>
      <c r="BJ5" s="21" t="s">
        <v>42</v>
      </c>
      <c r="BK5" s="21" t="s">
        <v>40</v>
      </c>
      <c r="BL5" s="21" t="s">
        <v>40</v>
      </c>
      <c r="BM5" s="20" t="s">
        <v>40</v>
      </c>
    </row>
    <row r="6" spans="1:65" x14ac:dyDescent="0.2">
      <c r="A6" s="7"/>
      <c r="B6" s="8" t="s">
        <v>1</v>
      </c>
      <c r="C6" s="11" t="s">
        <v>2</v>
      </c>
      <c r="D6" s="11" t="s">
        <v>15</v>
      </c>
      <c r="E6" s="11" t="s">
        <v>63</v>
      </c>
      <c r="F6" s="11" t="s">
        <v>11</v>
      </c>
      <c r="G6" s="12" t="s">
        <v>11</v>
      </c>
      <c r="H6" s="12" t="s">
        <v>13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15</v>
      </c>
      <c r="R6" s="11" t="s">
        <v>63</v>
      </c>
      <c r="S6" s="11" t="s">
        <v>11</v>
      </c>
      <c r="T6" s="12" t="s">
        <v>11</v>
      </c>
      <c r="U6" s="12" t="s">
        <v>13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15</v>
      </c>
      <c r="AE6" s="11" t="s">
        <v>63</v>
      </c>
      <c r="AF6" s="11" t="s">
        <v>11</v>
      </c>
      <c r="AG6" s="12" t="s">
        <v>11</v>
      </c>
      <c r="AH6" s="12" t="s">
        <v>13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15</v>
      </c>
      <c r="AR6" s="11" t="s">
        <v>63</v>
      </c>
      <c r="AS6" s="11" t="s">
        <v>11</v>
      </c>
      <c r="AT6" s="12" t="s">
        <v>11</v>
      </c>
      <c r="AU6" s="12" t="s">
        <v>13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15</v>
      </c>
      <c r="BE6" s="11" t="s">
        <v>63</v>
      </c>
      <c r="BF6" s="11" t="s">
        <v>11</v>
      </c>
      <c r="BG6" s="12" t="s">
        <v>11</v>
      </c>
      <c r="BH6" s="12" t="s">
        <v>13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30</v>
      </c>
      <c r="D8" s="21">
        <v>10000</v>
      </c>
      <c r="E8" s="21">
        <v>2448</v>
      </c>
      <c r="F8" s="21">
        <v>286</v>
      </c>
      <c r="G8" s="22">
        <f>F8/D8</f>
        <v>2.86E-2</v>
      </c>
      <c r="H8" s="22">
        <f>F8/E8</f>
        <v>0.11683006535947713</v>
      </c>
      <c r="I8" s="21">
        <v>215</v>
      </c>
      <c r="J8" s="21">
        <v>46</v>
      </c>
      <c r="K8" s="21">
        <v>18</v>
      </c>
      <c r="L8" s="21">
        <v>7</v>
      </c>
      <c r="M8" s="20">
        <v>0</v>
      </c>
      <c r="N8" s="7"/>
      <c r="O8" s="19">
        <v>1</v>
      </c>
      <c r="P8" s="20" t="s">
        <v>30</v>
      </c>
      <c r="Q8" s="21">
        <v>7241</v>
      </c>
      <c r="R8" s="21">
        <v>2090</v>
      </c>
      <c r="S8" s="21">
        <v>244</v>
      </c>
      <c r="T8" s="22">
        <f>S8/Q8</f>
        <v>3.3697003176356856E-2</v>
      </c>
      <c r="U8" s="22">
        <f>S8/R8</f>
        <v>0.11674641148325358</v>
      </c>
      <c r="V8" s="21">
        <v>201</v>
      </c>
      <c r="W8" s="21">
        <v>19</v>
      </c>
      <c r="X8" s="21">
        <v>18</v>
      </c>
      <c r="Y8" s="21">
        <v>6</v>
      </c>
      <c r="Z8" s="20">
        <v>0</v>
      </c>
      <c r="AA8" s="7"/>
      <c r="AB8" s="19">
        <v>1</v>
      </c>
      <c r="AC8" s="20" t="s">
        <v>30</v>
      </c>
      <c r="AD8" s="21">
        <v>2476</v>
      </c>
      <c r="AE8" s="21">
        <v>290</v>
      </c>
      <c r="AF8" s="21">
        <v>42</v>
      </c>
      <c r="AG8" s="22">
        <f>AF8/AD8</f>
        <v>1.6962843295638127E-2</v>
      </c>
      <c r="AH8" s="22">
        <f>AF8/AE8</f>
        <v>0.14482758620689656</v>
      </c>
      <c r="AI8" s="21">
        <v>14</v>
      </c>
      <c r="AJ8" s="21">
        <v>27</v>
      </c>
      <c r="AK8" s="21">
        <v>0</v>
      </c>
      <c r="AL8" s="21">
        <v>1</v>
      </c>
      <c r="AM8" s="20">
        <v>0</v>
      </c>
      <c r="AO8" s="19">
        <v>1</v>
      </c>
      <c r="AP8" s="20" t="s">
        <v>30</v>
      </c>
      <c r="AQ8" s="21">
        <v>211</v>
      </c>
      <c r="AR8" s="21">
        <v>60</v>
      </c>
      <c r="AS8" s="21">
        <v>0</v>
      </c>
      <c r="AT8" s="22">
        <f>AS8/AQ8</f>
        <v>0</v>
      </c>
      <c r="AU8" s="22">
        <f>AS8/AR8</f>
        <v>0</v>
      </c>
      <c r="AV8" s="21">
        <v>0</v>
      </c>
      <c r="AW8" s="21">
        <v>0</v>
      </c>
      <c r="AX8" s="21">
        <v>0</v>
      </c>
      <c r="AY8" s="21">
        <v>0</v>
      </c>
      <c r="AZ8" s="20">
        <v>0</v>
      </c>
      <c r="BA8" s="7"/>
      <c r="BB8" s="19">
        <v>1</v>
      </c>
      <c r="BC8" s="20" t="s">
        <v>30</v>
      </c>
      <c r="BD8" s="21">
        <v>72</v>
      </c>
      <c r="BE8" s="21">
        <v>8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31</v>
      </c>
      <c r="D9" s="21">
        <v>10000</v>
      </c>
      <c r="E9" s="21">
        <v>3049</v>
      </c>
      <c r="F9" s="21">
        <v>392</v>
      </c>
      <c r="G9" s="22">
        <f t="shared" ref="G9:G11" si="0">F9/D9</f>
        <v>3.9199999999999999E-2</v>
      </c>
      <c r="H9" s="22">
        <f t="shared" ref="H9:H11" si="1">F9/E9</f>
        <v>0.12856674319448999</v>
      </c>
      <c r="I9" s="21">
        <v>305</v>
      </c>
      <c r="J9" s="21">
        <v>56</v>
      </c>
      <c r="K9" s="21">
        <v>25</v>
      </c>
      <c r="L9" s="21">
        <v>6</v>
      </c>
      <c r="M9" s="20">
        <v>0</v>
      </c>
      <c r="N9" s="7"/>
      <c r="O9" s="19">
        <v>2</v>
      </c>
      <c r="P9" s="20" t="s">
        <v>31</v>
      </c>
      <c r="Q9" s="21">
        <v>7241</v>
      </c>
      <c r="R9" s="21">
        <v>2420</v>
      </c>
      <c r="S9" s="21">
        <v>332</v>
      </c>
      <c r="T9" s="22">
        <f t="shared" ref="T9:T11" si="2">S9/Q9</f>
        <v>4.5850020715370803E-2</v>
      </c>
      <c r="U9" s="22">
        <f t="shared" ref="U9:U11" si="3">S9/R9</f>
        <v>0.13719008264462809</v>
      </c>
      <c r="V9" s="21">
        <v>285</v>
      </c>
      <c r="W9" s="21">
        <v>17</v>
      </c>
      <c r="X9" s="21">
        <v>25</v>
      </c>
      <c r="Y9" s="21">
        <v>5</v>
      </c>
      <c r="Z9" s="20">
        <v>0</v>
      </c>
      <c r="AA9" s="7"/>
      <c r="AB9" s="19">
        <v>2</v>
      </c>
      <c r="AC9" s="20" t="s">
        <v>31</v>
      </c>
      <c r="AD9" s="21">
        <v>2476</v>
      </c>
      <c r="AE9" s="21">
        <v>547</v>
      </c>
      <c r="AF9" s="21">
        <v>60</v>
      </c>
      <c r="AG9" s="22">
        <f t="shared" ref="AG9:AG11" si="4">AF9/AD9</f>
        <v>2.4232633279483037E-2</v>
      </c>
      <c r="AH9" s="22">
        <f t="shared" ref="AH9:AH11" si="5">AF9/AE9</f>
        <v>0.10968921389396709</v>
      </c>
      <c r="AI9" s="21">
        <v>20</v>
      </c>
      <c r="AJ9" s="21">
        <v>39</v>
      </c>
      <c r="AK9" s="21">
        <v>0</v>
      </c>
      <c r="AL9" s="21">
        <v>1</v>
      </c>
      <c r="AM9" s="20">
        <v>0</v>
      </c>
      <c r="AO9" s="19">
        <v>2</v>
      </c>
      <c r="AP9" s="20" t="s">
        <v>31</v>
      </c>
      <c r="AQ9" s="21">
        <v>211</v>
      </c>
      <c r="AR9" s="21">
        <v>67</v>
      </c>
      <c r="AS9" s="21">
        <v>0</v>
      </c>
      <c r="AT9" s="22">
        <f t="shared" ref="AT9:AT11" si="6">AS9/AQ9</f>
        <v>0</v>
      </c>
      <c r="AU9" s="22">
        <f t="shared" ref="AU9:AU11" si="7">AS9/AR9</f>
        <v>0</v>
      </c>
      <c r="AV9" s="21">
        <v>0</v>
      </c>
      <c r="AW9" s="21">
        <v>0</v>
      </c>
      <c r="AX9" s="21">
        <v>0</v>
      </c>
      <c r="AY9" s="21">
        <v>0</v>
      </c>
      <c r="AZ9" s="20">
        <v>0</v>
      </c>
      <c r="BA9" s="7"/>
      <c r="BB9" s="19">
        <v>2</v>
      </c>
      <c r="BC9" s="20" t="s">
        <v>31</v>
      </c>
      <c r="BD9" s="21">
        <v>72</v>
      </c>
      <c r="BE9" s="21">
        <v>15</v>
      </c>
      <c r="BF9" s="21">
        <v>0</v>
      </c>
      <c r="BG9" s="22">
        <f t="shared" ref="BG9:BG11" si="8">BF9/BD9</f>
        <v>0</v>
      </c>
      <c r="BH9" s="22">
        <f t="shared" ref="BH9:BH11" si="9"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32</v>
      </c>
      <c r="D10" s="21">
        <v>10000</v>
      </c>
      <c r="E10" s="21">
        <v>5073</v>
      </c>
      <c r="F10" s="21">
        <v>658</v>
      </c>
      <c r="G10" s="22">
        <f t="shared" si="0"/>
        <v>6.5799999999999997E-2</v>
      </c>
      <c r="H10" s="22">
        <f t="shared" si="1"/>
        <v>0.12970628819239108</v>
      </c>
      <c r="I10" s="21">
        <v>534</v>
      </c>
      <c r="J10" s="21">
        <v>70</v>
      </c>
      <c r="K10" s="21">
        <v>44</v>
      </c>
      <c r="L10" s="21">
        <v>10</v>
      </c>
      <c r="M10" s="20">
        <v>0</v>
      </c>
      <c r="N10" s="7"/>
      <c r="O10" s="19">
        <v>3</v>
      </c>
      <c r="P10" s="20" t="s">
        <v>32</v>
      </c>
      <c r="Q10" s="21">
        <v>7241</v>
      </c>
      <c r="R10" s="21">
        <v>3780</v>
      </c>
      <c r="S10" s="21">
        <v>546</v>
      </c>
      <c r="T10" s="22">
        <f t="shared" si="2"/>
        <v>7.5403949730700179E-2</v>
      </c>
      <c r="U10" s="22">
        <f t="shared" si="3"/>
        <v>0.14444444444444443</v>
      </c>
      <c r="V10" s="21">
        <v>478</v>
      </c>
      <c r="W10" s="21">
        <v>21</v>
      </c>
      <c r="X10" s="21">
        <v>42</v>
      </c>
      <c r="Y10" s="21">
        <v>5</v>
      </c>
      <c r="Z10" s="20">
        <v>0</v>
      </c>
      <c r="AA10" s="7"/>
      <c r="AB10" s="19">
        <v>3</v>
      </c>
      <c r="AC10" s="20" t="s">
        <v>32</v>
      </c>
      <c r="AD10" s="21">
        <v>2476</v>
      </c>
      <c r="AE10" s="21">
        <v>1151</v>
      </c>
      <c r="AF10" s="21">
        <v>112</v>
      </c>
      <c r="AG10" s="22">
        <f t="shared" si="4"/>
        <v>4.5234248788368334E-2</v>
      </c>
      <c r="AH10" s="22">
        <f t="shared" si="5"/>
        <v>9.7306689834926158E-2</v>
      </c>
      <c r="AI10" s="21">
        <v>56</v>
      </c>
      <c r="AJ10" s="21">
        <v>49</v>
      </c>
      <c r="AK10" s="21">
        <v>2</v>
      </c>
      <c r="AL10" s="21">
        <v>5</v>
      </c>
      <c r="AM10" s="20">
        <v>0</v>
      </c>
      <c r="AO10" s="19">
        <v>3</v>
      </c>
      <c r="AP10" s="20" t="s">
        <v>32</v>
      </c>
      <c r="AQ10" s="21">
        <v>211</v>
      </c>
      <c r="AR10" s="21">
        <v>108</v>
      </c>
      <c r="AS10" s="21">
        <v>0</v>
      </c>
      <c r="AT10" s="22">
        <f t="shared" si="6"/>
        <v>0</v>
      </c>
      <c r="AU10" s="22">
        <f t="shared" si="7"/>
        <v>0</v>
      </c>
      <c r="AV10" s="21">
        <v>0</v>
      </c>
      <c r="AW10" s="21">
        <v>0</v>
      </c>
      <c r="AX10" s="21">
        <v>0</v>
      </c>
      <c r="AY10" s="21">
        <v>0</v>
      </c>
      <c r="AZ10" s="20">
        <v>0</v>
      </c>
      <c r="BA10" s="7"/>
      <c r="BB10" s="19">
        <v>3</v>
      </c>
      <c r="BC10" s="20" t="s">
        <v>32</v>
      </c>
      <c r="BD10" s="21">
        <v>72</v>
      </c>
      <c r="BE10" s="21">
        <v>34</v>
      </c>
      <c r="BF10" s="21">
        <v>0</v>
      </c>
      <c r="BG10" s="22">
        <f t="shared" si="8"/>
        <v>0</v>
      </c>
      <c r="BH10" s="22">
        <f t="shared" si="9"/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33</v>
      </c>
      <c r="D11" s="16">
        <v>10000</v>
      </c>
      <c r="E11" s="16">
        <v>7901</v>
      </c>
      <c r="F11" s="16">
        <v>888</v>
      </c>
      <c r="G11" s="24">
        <f t="shared" si="0"/>
        <v>8.8800000000000004E-2</v>
      </c>
      <c r="H11" s="24">
        <f t="shared" si="1"/>
        <v>0.11239083660296165</v>
      </c>
      <c r="I11" s="16">
        <v>744</v>
      </c>
      <c r="J11" s="16">
        <v>78</v>
      </c>
      <c r="K11" s="16">
        <v>53</v>
      </c>
      <c r="L11" s="16">
        <v>13</v>
      </c>
      <c r="M11" s="17">
        <v>0</v>
      </c>
      <c r="N11" s="7"/>
      <c r="O11" s="23">
        <v>4</v>
      </c>
      <c r="P11" s="17" t="s">
        <v>33</v>
      </c>
      <c r="Q11" s="16">
        <v>7241</v>
      </c>
      <c r="R11" s="16">
        <v>6184</v>
      </c>
      <c r="S11" s="16">
        <v>694</v>
      </c>
      <c r="T11" s="24">
        <f t="shared" si="2"/>
        <v>9.5843115591769099E-2</v>
      </c>
      <c r="U11" s="24">
        <f t="shared" si="3"/>
        <v>0.11222509702457956</v>
      </c>
      <c r="V11" s="16">
        <v>614</v>
      </c>
      <c r="W11" s="16">
        <v>20</v>
      </c>
      <c r="X11" s="16">
        <v>52</v>
      </c>
      <c r="Y11" s="16">
        <v>8</v>
      </c>
      <c r="Z11" s="17">
        <v>0</v>
      </c>
      <c r="AA11" s="7"/>
      <c r="AB11" s="23">
        <v>4</v>
      </c>
      <c r="AC11" s="17" t="s">
        <v>33</v>
      </c>
      <c r="AD11" s="16">
        <v>2476</v>
      </c>
      <c r="AE11" s="16">
        <v>1479</v>
      </c>
      <c r="AF11" s="16">
        <v>194</v>
      </c>
      <c r="AG11" s="24">
        <f t="shared" si="4"/>
        <v>7.8352180936995156E-2</v>
      </c>
      <c r="AH11" s="24">
        <f t="shared" si="5"/>
        <v>0.13116970926301555</v>
      </c>
      <c r="AI11" s="16">
        <v>130</v>
      </c>
      <c r="AJ11" s="16">
        <v>58</v>
      </c>
      <c r="AK11" s="16">
        <v>1</v>
      </c>
      <c r="AL11" s="16">
        <v>5</v>
      </c>
      <c r="AM11" s="17">
        <v>0</v>
      </c>
      <c r="AO11" s="23">
        <v>4</v>
      </c>
      <c r="AP11" s="17" t="s">
        <v>33</v>
      </c>
      <c r="AQ11" s="16">
        <v>211</v>
      </c>
      <c r="AR11" s="16">
        <v>186</v>
      </c>
      <c r="AS11" s="16">
        <v>0</v>
      </c>
      <c r="AT11" s="24">
        <f t="shared" si="6"/>
        <v>0</v>
      </c>
      <c r="AU11" s="24">
        <f t="shared" si="7"/>
        <v>0</v>
      </c>
      <c r="AV11" s="16">
        <v>0</v>
      </c>
      <c r="AW11" s="16">
        <v>0</v>
      </c>
      <c r="AX11" s="16">
        <v>0</v>
      </c>
      <c r="AY11" s="16">
        <v>0</v>
      </c>
      <c r="AZ11" s="17">
        <v>0</v>
      </c>
      <c r="BA11" s="7"/>
      <c r="BB11" s="23">
        <v>4</v>
      </c>
      <c r="BC11" s="17" t="s">
        <v>33</v>
      </c>
      <c r="BD11" s="16">
        <v>72</v>
      </c>
      <c r="BE11" s="16">
        <v>52</v>
      </c>
      <c r="BF11" s="16">
        <v>0</v>
      </c>
      <c r="BG11" s="24">
        <f t="shared" si="8"/>
        <v>0</v>
      </c>
      <c r="BH11" s="24">
        <f t="shared" si="9"/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20</v>
      </c>
      <c r="C17" s="2"/>
      <c r="D17" s="2"/>
      <c r="E17" s="2"/>
      <c r="F17" s="2"/>
      <c r="G17" s="2"/>
      <c r="H17" s="3" t="str">
        <f>$H$2</f>
        <v>Scenario Int-13.55</v>
      </c>
      <c r="I17" s="2"/>
      <c r="J17" s="2"/>
      <c r="K17" s="2"/>
      <c r="L17" s="2"/>
      <c r="M17" s="4"/>
      <c r="O17" s="1" t="s">
        <v>21</v>
      </c>
      <c r="P17" s="2"/>
      <c r="Q17" s="2"/>
      <c r="R17" s="2"/>
      <c r="S17" s="2"/>
      <c r="T17" s="2"/>
      <c r="U17" s="3" t="str">
        <f>$H$2</f>
        <v>Scenario Int-13.55</v>
      </c>
      <c r="V17" s="2"/>
      <c r="W17" s="2"/>
      <c r="X17" s="2"/>
      <c r="Y17" s="2"/>
      <c r="Z17" s="4"/>
      <c r="AB17" s="1" t="s">
        <v>27</v>
      </c>
      <c r="AC17" s="2"/>
      <c r="AD17" s="2"/>
      <c r="AE17" s="2"/>
      <c r="AF17" s="2"/>
      <c r="AG17" s="2"/>
      <c r="AH17" s="3" t="str">
        <f>$H$2</f>
        <v>Scenario Int-13.55</v>
      </c>
      <c r="AI17" s="2"/>
      <c r="AJ17" s="2"/>
      <c r="AK17" s="2"/>
      <c r="AL17" s="2"/>
      <c r="AM17" s="4"/>
      <c r="AO17" s="1" t="s">
        <v>23</v>
      </c>
      <c r="AP17" s="2"/>
      <c r="AQ17" s="2"/>
      <c r="AR17" s="2"/>
      <c r="AS17" s="2"/>
      <c r="AT17" s="2"/>
      <c r="AU17" s="3" t="str">
        <f>$H$2</f>
        <v>Scenario Int-13.55</v>
      </c>
      <c r="AV17" s="2"/>
      <c r="AW17" s="2"/>
      <c r="AX17" s="2"/>
      <c r="AY17" s="2"/>
      <c r="AZ17" s="4"/>
      <c r="BB17" s="1" t="s">
        <v>28</v>
      </c>
      <c r="BC17" s="2"/>
      <c r="BD17" s="2"/>
      <c r="BE17" s="2"/>
      <c r="BF17" s="2"/>
      <c r="BG17" s="2"/>
      <c r="BH17" s="3" t="str">
        <f>$H$2</f>
        <v>Scenario Int-13.55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5" t="s">
        <v>4</v>
      </c>
      <c r="J18" s="125"/>
      <c r="K18" s="125"/>
      <c r="L18" s="125"/>
      <c r="M18" s="126"/>
      <c r="N18" s="6"/>
      <c r="O18" s="10"/>
      <c r="P18" s="6"/>
      <c r="Q18" s="6"/>
      <c r="R18" s="6"/>
      <c r="S18" s="6"/>
      <c r="T18" s="6"/>
      <c r="U18" s="6"/>
      <c r="V18" s="125" t="s">
        <v>4</v>
      </c>
      <c r="W18" s="125"/>
      <c r="X18" s="125"/>
      <c r="Y18" s="125"/>
      <c r="Z18" s="126"/>
      <c r="AB18" s="10"/>
      <c r="AC18" s="6"/>
      <c r="AD18" s="6"/>
      <c r="AE18" s="6"/>
      <c r="AF18" s="6"/>
      <c r="AG18" s="6"/>
      <c r="AH18" s="6"/>
      <c r="AI18" s="125" t="s">
        <v>4</v>
      </c>
      <c r="AJ18" s="125"/>
      <c r="AK18" s="125"/>
      <c r="AL18" s="125"/>
      <c r="AM18" s="126"/>
      <c r="AO18" s="10"/>
      <c r="AP18" s="6"/>
      <c r="AQ18" s="6"/>
      <c r="AR18" s="6"/>
      <c r="AS18" s="6"/>
      <c r="AT18" s="6"/>
      <c r="AU18" s="6"/>
      <c r="AV18" s="125" t="s">
        <v>4</v>
      </c>
      <c r="AW18" s="125"/>
      <c r="AX18" s="125"/>
      <c r="AY18" s="125"/>
      <c r="AZ18" s="126"/>
      <c r="BB18" s="10"/>
      <c r="BC18" s="6"/>
      <c r="BD18" s="6"/>
      <c r="BE18" s="6"/>
      <c r="BF18" s="6"/>
      <c r="BG18" s="6"/>
      <c r="BH18" s="6"/>
      <c r="BI18" s="125" t="s">
        <v>4</v>
      </c>
      <c r="BJ18" s="125"/>
      <c r="BK18" s="125"/>
      <c r="BL18" s="125"/>
      <c r="BM18" s="126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41</v>
      </c>
      <c r="K19" s="15" t="s">
        <v>3</v>
      </c>
      <c r="L19" s="15" t="s">
        <v>41</v>
      </c>
      <c r="M19" s="14" t="s">
        <v>43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41</v>
      </c>
      <c r="X19" s="15" t="s">
        <v>3</v>
      </c>
      <c r="Y19" s="15" t="s">
        <v>41</v>
      </c>
      <c r="Z19" s="14" t="s">
        <v>43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41</v>
      </c>
      <c r="AK19" s="15" t="s">
        <v>3</v>
      </c>
      <c r="AL19" s="15" t="s">
        <v>41</v>
      </c>
      <c r="AM19" s="14" t="s">
        <v>43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41</v>
      </c>
      <c r="AX19" s="15" t="s">
        <v>3</v>
      </c>
      <c r="AY19" s="15" t="s">
        <v>41</v>
      </c>
      <c r="AZ19" s="14" t="s">
        <v>43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41</v>
      </c>
      <c r="BK19" s="15" t="s">
        <v>3</v>
      </c>
      <c r="BL19" s="15" t="s">
        <v>41</v>
      </c>
      <c r="BM19" s="14" t="s">
        <v>43</v>
      </c>
    </row>
    <row r="20" spans="1:65" x14ac:dyDescent="0.2">
      <c r="A20" s="7"/>
      <c r="B20" s="19"/>
      <c r="C20" s="21"/>
      <c r="D20" s="29" t="s">
        <v>14</v>
      </c>
      <c r="E20" s="29" t="s">
        <v>10</v>
      </c>
      <c r="F20" s="29" t="s">
        <v>10</v>
      </c>
      <c r="G20" s="29" t="s">
        <v>12</v>
      </c>
      <c r="H20" s="29" t="s">
        <v>62</v>
      </c>
      <c r="I20" s="21" t="s">
        <v>40</v>
      </c>
      <c r="J20" s="21" t="s">
        <v>42</v>
      </c>
      <c r="K20" s="21" t="s">
        <v>40</v>
      </c>
      <c r="L20" s="21" t="s">
        <v>40</v>
      </c>
      <c r="M20" s="20" t="s">
        <v>40</v>
      </c>
      <c r="N20" s="7"/>
      <c r="O20" s="19"/>
      <c r="P20" s="21"/>
      <c r="Q20" s="29" t="s">
        <v>14</v>
      </c>
      <c r="R20" s="29" t="s">
        <v>10</v>
      </c>
      <c r="S20" s="29" t="s">
        <v>10</v>
      </c>
      <c r="T20" s="29" t="s">
        <v>12</v>
      </c>
      <c r="U20" s="29" t="s">
        <v>62</v>
      </c>
      <c r="V20" s="21" t="s">
        <v>40</v>
      </c>
      <c r="W20" s="21" t="s">
        <v>42</v>
      </c>
      <c r="X20" s="21" t="s">
        <v>40</v>
      </c>
      <c r="Y20" s="21" t="s">
        <v>40</v>
      </c>
      <c r="Z20" s="20" t="s">
        <v>40</v>
      </c>
      <c r="AA20" s="7"/>
      <c r="AB20" s="19"/>
      <c r="AC20" s="21"/>
      <c r="AD20" s="29" t="s">
        <v>14</v>
      </c>
      <c r="AE20" s="29" t="s">
        <v>10</v>
      </c>
      <c r="AF20" s="29" t="s">
        <v>10</v>
      </c>
      <c r="AG20" s="29" t="s">
        <v>12</v>
      </c>
      <c r="AH20" s="29" t="s">
        <v>62</v>
      </c>
      <c r="AI20" s="21" t="s">
        <v>40</v>
      </c>
      <c r="AJ20" s="21" t="s">
        <v>42</v>
      </c>
      <c r="AK20" s="21" t="s">
        <v>40</v>
      </c>
      <c r="AL20" s="21" t="s">
        <v>40</v>
      </c>
      <c r="AM20" s="20" t="s">
        <v>40</v>
      </c>
      <c r="AO20" s="19"/>
      <c r="AP20" s="21"/>
      <c r="AQ20" s="29" t="s">
        <v>14</v>
      </c>
      <c r="AR20" s="29" t="s">
        <v>10</v>
      </c>
      <c r="AS20" s="29" t="s">
        <v>10</v>
      </c>
      <c r="AT20" s="29" t="s">
        <v>12</v>
      </c>
      <c r="AU20" s="29" t="s">
        <v>62</v>
      </c>
      <c r="AV20" s="21" t="s">
        <v>40</v>
      </c>
      <c r="AW20" s="21" t="s">
        <v>42</v>
      </c>
      <c r="AX20" s="21" t="s">
        <v>40</v>
      </c>
      <c r="AY20" s="21" t="s">
        <v>40</v>
      </c>
      <c r="AZ20" s="20" t="s">
        <v>40</v>
      </c>
      <c r="BA20" s="7"/>
      <c r="BB20" s="19"/>
      <c r="BC20" s="21"/>
      <c r="BD20" s="29" t="s">
        <v>14</v>
      </c>
      <c r="BE20" s="29" t="s">
        <v>10</v>
      </c>
      <c r="BF20" s="29" t="s">
        <v>10</v>
      </c>
      <c r="BG20" s="29" t="s">
        <v>12</v>
      </c>
      <c r="BH20" s="29" t="s">
        <v>62</v>
      </c>
      <c r="BI20" s="21" t="s">
        <v>40</v>
      </c>
      <c r="BJ20" s="21" t="s">
        <v>42</v>
      </c>
      <c r="BK20" s="21" t="s">
        <v>40</v>
      </c>
      <c r="BL20" s="21" t="s">
        <v>40</v>
      </c>
      <c r="BM20" s="20" t="s">
        <v>40</v>
      </c>
    </row>
    <row r="21" spans="1:65" x14ac:dyDescent="0.2">
      <c r="A21" s="7"/>
      <c r="B21" s="8" t="s">
        <v>1</v>
      </c>
      <c r="C21" s="11" t="s">
        <v>2</v>
      </c>
      <c r="D21" s="11" t="s">
        <v>15</v>
      </c>
      <c r="E21" s="11" t="s">
        <v>63</v>
      </c>
      <c r="F21" s="11" t="s">
        <v>11</v>
      </c>
      <c r="G21" s="12" t="s">
        <v>11</v>
      </c>
      <c r="H21" s="12" t="s">
        <v>13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15</v>
      </c>
      <c r="R21" s="11" t="s">
        <v>63</v>
      </c>
      <c r="S21" s="11" t="s">
        <v>11</v>
      </c>
      <c r="T21" s="12" t="s">
        <v>11</v>
      </c>
      <c r="U21" s="12" t="s">
        <v>13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15</v>
      </c>
      <c r="AE21" s="11" t="s">
        <v>63</v>
      </c>
      <c r="AF21" s="11" t="s">
        <v>11</v>
      </c>
      <c r="AG21" s="12" t="s">
        <v>11</v>
      </c>
      <c r="AH21" s="12" t="s">
        <v>13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15</v>
      </c>
      <c r="AR21" s="11" t="s">
        <v>63</v>
      </c>
      <c r="AS21" s="11" t="s">
        <v>11</v>
      </c>
      <c r="AT21" s="12" t="s">
        <v>11</v>
      </c>
      <c r="AU21" s="12" t="s">
        <v>13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15</v>
      </c>
      <c r="BE21" s="11" t="s">
        <v>63</v>
      </c>
      <c r="BF21" s="11" t="s">
        <v>11</v>
      </c>
      <c r="BG21" s="12" t="s">
        <v>11</v>
      </c>
      <c r="BH21" s="12" t="s">
        <v>13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30</v>
      </c>
      <c r="D23" s="21">
        <v>5299</v>
      </c>
      <c r="E23" s="21">
        <v>822</v>
      </c>
      <c r="F23" s="21">
        <v>76</v>
      </c>
      <c r="G23" s="22">
        <f>F23/D23</f>
        <v>1.4342328741271938E-2</v>
      </c>
      <c r="H23" s="22">
        <f>F23/E23</f>
        <v>9.2457420924574207E-2</v>
      </c>
      <c r="I23" s="21">
        <v>40</v>
      </c>
      <c r="J23" s="21">
        <v>31</v>
      </c>
      <c r="K23" s="21">
        <v>4</v>
      </c>
      <c r="L23" s="21">
        <v>1</v>
      </c>
      <c r="M23" s="20">
        <v>0</v>
      </c>
      <c r="N23" s="7"/>
      <c r="O23" s="19">
        <v>1</v>
      </c>
      <c r="P23" s="20" t="s">
        <v>30</v>
      </c>
      <c r="Q23" s="13">
        <v>3779</v>
      </c>
      <c r="R23" s="15">
        <v>613</v>
      </c>
      <c r="S23" s="15">
        <v>47</v>
      </c>
      <c r="T23" s="28">
        <f>S23/Q23</f>
        <v>1.2437152685895739E-2</v>
      </c>
      <c r="U23" s="28">
        <f>S23/R23</f>
        <v>7.6672104404567704E-2</v>
      </c>
      <c r="V23" s="15">
        <v>34</v>
      </c>
      <c r="W23" s="15">
        <v>8</v>
      </c>
      <c r="X23" s="15">
        <v>4</v>
      </c>
      <c r="Y23" s="15">
        <v>1</v>
      </c>
      <c r="Z23" s="14">
        <v>0</v>
      </c>
      <c r="AA23" s="7"/>
      <c r="AB23" s="19">
        <v>1</v>
      </c>
      <c r="AC23" s="20" t="s">
        <v>30</v>
      </c>
      <c r="AD23" s="21">
        <v>1341</v>
      </c>
      <c r="AE23" s="21">
        <v>184</v>
      </c>
      <c r="AF23" s="21">
        <v>29</v>
      </c>
      <c r="AG23" s="22">
        <f>AF23/AD23</f>
        <v>2.1625652498135719E-2</v>
      </c>
      <c r="AH23" s="22">
        <f>AF23/AE23</f>
        <v>0.15760869565217392</v>
      </c>
      <c r="AI23" s="21">
        <v>6</v>
      </c>
      <c r="AJ23" s="21">
        <v>23</v>
      </c>
      <c r="AK23" s="21">
        <v>0</v>
      </c>
      <c r="AL23" s="21">
        <v>0</v>
      </c>
      <c r="AM23" s="20">
        <v>0</v>
      </c>
      <c r="AO23" s="19">
        <v>1</v>
      </c>
      <c r="AP23" s="20" t="s">
        <v>30</v>
      </c>
      <c r="AQ23" s="21">
        <v>133</v>
      </c>
      <c r="AR23" s="21">
        <v>18</v>
      </c>
      <c r="AS23" s="21">
        <v>0</v>
      </c>
      <c r="AT23" s="22">
        <f>AS23/AQ23</f>
        <v>0</v>
      </c>
      <c r="AU23" s="22">
        <f>AS23/AR23</f>
        <v>0</v>
      </c>
      <c r="AV23" s="21">
        <v>0</v>
      </c>
      <c r="AW23" s="21">
        <v>0</v>
      </c>
      <c r="AX23" s="21">
        <v>0</v>
      </c>
      <c r="AY23" s="21">
        <v>0</v>
      </c>
      <c r="AZ23" s="20">
        <v>0</v>
      </c>
      <c r="BA23" s="7"/>
      <c r="BB23" s="19">
        <v>1</v>
      </c>
      <c r="BC23" s="20" t="s">
        <v>30</v>
      </c>
      <c r="BD23" s="21">
        <v>46</v>
      </c>
      <c r="BE23" s="21">
        <v>7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31</v>
      </c>
      <c r="D24" s="21">
        <v>5299</v>
      </c>
      <c r="E24" s="21">
        <v>1210</v>
      </c>
      <c r="F24" s="21">
        <v>91</v>
      </c>
      <c r="G24" s="22">
        <f t="shared" ref="G24:G26" si="10">F24/D24</f>
        <v>1.7173051519154558E-2</v>
      </c>
      <c r="H24" s="22">
        <f t="shared" ref="H24:H26" si="11">F24/E24</f>
        <v>7.5206611570247939E-2</v>
      </c>
      <c r="I24" s="21">
        <v>50</v>
      </c>
      <c r="J24" s="21">
        <v>35</v>
      </c>
      <c r="K24" s="21">
        <v>4</v>
      </c>
      <c r="L24" s="21">
        <v>2</v>
      </c>
      <c r="M24" s="20">
        <v>0</v>
      </c>
      <c r="N24" s="7"/>
      <c r="O24" s="19">
        <v>2</v>
      </c>
      <c r="P24" s="20" t="s">
        <v>31</v>
      </c>
      <c r="Q24" s="19">
        <v>3779</v>
      </c>
      <c r="R24" s="21">
        <v>814</v>
      </c>
      <c r="S24" s="21">
        <v>58</v>
      </c>
      <c r="T24" s="22">
        <f t="shared" ref="T24:T26" si="12">S24/Q24</f>
        <v>1.5347975654935168E-2</v>
      </c>
      <c r="U24" s="22">
        <f t="shared" ref="U24:U26" si="13">S24/R24</f>
        <v>7.125307125307126E-2</v>
      </c>
      <c r="V24" s="21">
        <v>44</v>
      </c>
      <c r="W24" s="21">
        <v>8</v>
      </c>
      <c r="X24" s="21">
        <v>4</v>
      </c>
      <c r="Y24" s="21">
        <v>2</v>
      </c>
      <c r="Z24" s="20">
        <v>0</v>
      </c>
      <c r="AA24" s="7"/>
      <c r="AB24" s="19">
        <v>2</v>
      </c>
      <c r="AC24" s="20" t="s">
        <v>31</v>
      </c>
      <c r="AD24" s="21">
        <v>1341</v>
      </c>
      <c r="AE24" s="21">
        <v>361</v>
      </c>
      <c r="AF24" s="21">
        <v>33</v>
      </c>
      <c r="AG24" s="22">
        <f t="shared" ref="AG24:AG26" si="14">AF24/AD24</f>
        <v>2.4608501118568233E-2</v>
      </c>
      <c r="AH24" s="22">
        <f t="shared" ref="AH24:AH26" si="15">AF24/AE24</f>
        <v>9.141274238227147E-2</v>
      </c>
      <c r="AI24" s="21">
        <v>6</v>
      </c>
      <c r="AJ24" s="21">
        <v>27</v>
      </c>
      <c r="AK24" s="21">
        <v>0</v>
      </c>
      <c r="AL24" s="21">
        <v>0</v>
      </c>
      <c r="AM24" s="20">
        <v>0</v>
      </c>
      <c r="AO24" s="19">
        <v>2</v>
      </c>
      <c r="AP24" s="20" t="s">
        <v>31</v>
      </c>
      <c r="AQ24" s="21">
        <v>133</v>
      </c>
      <c r="AR24" s="21">
        <v>21</v>
      </c>
      <c r="AS24" s="21">
        <v>0</v>
      </c>
      <c r="AT24" s="22">
        <f t="shared" ref="AT24:AT26" si="16">AS24/AQ24</f>
        <v>0</v>
      </c>
      <c r="AU24" s="22">
        <f t="shared" ref="AU24:AU26" si="17">AS24/AR24</f>
        <v>0</v>
      </c>
      <c r="AV24" s="21">
        <v>0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31</v>
      </c>
      <c r="BD24" s="21">
        <v>46</v>
      </c>
      <c r="BE24" s="21">
        <v>14</v>
      </c>
      <c r="BF24" s="21">
        <v>0</v>
      </c>
      <c r="BG24" s="22">
        <f t="shared" ref="BG24:BG26" si="18">BF24/BD24</f>
        <v>0</v>
      </c>
      <c r="BH24" s="22">
        <f t="shared" ref="BH24:BH26" si="19"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32</v>
      </c>
      <c r="D25" s="21">
        <v>5299</v>
      </c>
      <c r="E25" s="21">
        <v>2236</v>
      </c>
      <c r="F25" s="21">
        <v>137</v>
      </c>
      <c r="G25" s="22">
        <f t="shared" si="10"/>
        <v>2.5853934704661258E-2</v>
      </c>
      <c r="H25" s="22">
        <f t="shared" si="11"/>
        <v>6.1270125223613595E-2</v>
      </c>
      <c r="I25" s="21">
        <v>82</v>
      </c>
      <c r="J25" s="21">
        <v>42</v>
      </c>
      <c r="K25" s="21">
        <v>8</v>
      </c>
      <c r="L25" s="21">
        <v>5</v>
      </c>
      <c r="M25" s="20">
        <v>0</v>
      </c>
      <c r="N25" s="7"/>
      <c r="O25" s="19">
        <v>3</v>
      </c>
      <c r="P25" s="20" t="s">
        <v>32</v>
      </c>
      <c r="Q25" s="19">
        <v>3779</v>
      </c>
      <c r="R25" s="21">
        <v>1411</v>
      </c>
      <c r="S25" s="21">
        <v>90</v>
      </c>
      <c r="T25" s="22">
        <f t="shared" si="12"/>
        <v>2.381582429214078E-2</v>
      </c>
      <c r="U25" s="22">
        <f t="shared" si="13"/>
        <v>6.3784549964564133E-2</v>
      </c>
      <c r="V25" s="21">
        <v>71</v>
      </c>
      <c r="W25" s="21">
        <v>6</v>
      </c>
      <c r="X25" s="21">
        <v>8</v>
      </c>
      <c r="Y25" s="21">
        <v>5</v>
      </c>
      <c r="Z25" s="20">
        <v>0</v>
      </c>
      <c r="AA25" s="7"/>
      <c r="AB25" s="19">
        <v>3</v>
      </c>
      <c r="AC25" s="20" t="s">
        <v>32</v>
      </c>
      <c r="AD25" s="21">
        <v>1341</v>
      </c>
      <c r="AE25" s="21">
        <v>751</v>
      </c>
      <c r="AF25" s="21">
        <v>47</v>
      </c>
      <c r="AG25" s="22">
        <f t="shared" si="14"/>
        <v>3.5048471290082026E-2</v>
      </c>
      <c r="AH25" s="22">
        <f t="shared" si="15"/>
        <v>6.2583222370173108E-2</v>
      </c>
      <c r="AI25" s="21">
        <v>11</v>
      </c>
      <c r="AJ25" s="21">
        <v>36</v>
      </c>
      <c r="AK25" s="21">
        <v>0</v>
      </c>
      <c r="AL25" s="21">
        <v>0</v>
      </c>
      <c r="AM25" s="20">
        <v>0</v>
      </c>
      <c r="AO25" s="19">
        <v>3</v>
      </c>
      <c r="AP25" s="20" t="s">
        <v>32</v>
      </c>
      <c r="AQ25" s="21">
        <v>133</v>
      </c>
      <c r="AR25" s="21">
        <v>50</v>
      </c>
      <c r="AS25" s="21">
        <v>0</v>
      </c>
      <c r="AT25" s="22">
        <f t="shared" si="16"/>
        <v>0</v>
      </c>
      <c r="AU25" s="22">
        <f t="shared" si="17"/>
        <v>0</v>
      </c>
      <c r="AV25" s="21">
        <v>0</v>
      </c>
      <c r="AW25" s="21">
        <v>0</v>
      </c>
      <c r="AX25" s="21">
        <v>0</v>
      </c>
      <c r="AY25" s="21">
        <v>0</v>
      </c>
      <c r="AZ25" s="20">
        <v>0</v>
      </c>
      <c r="BA25" s="7"/>
      <c r="BB25" s="19">
        <v>3</v>
      </c>
      <c r="BC25" s="20" t="s">
        <v>32</v>
      </c>
      <c r="BD25" s="21">
        <v>46</v>
      </c>
      <c r="BE25" s="21">
        <v>24</v>
      </c>
      <c r="BF25" s="21">
        <v>0</v>
      </c>
      <c r="BG25" s="22">
        <f t="shared" si="18"/>
        <v>0</v>
      </c>
      <c r="BH25" s="22">
        <f t="shared" si="19"/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33</v>
      </c>
      <c r="D26" s="16">
        <v>5299</v>
      </c>
      <c r="E26" s="16">
        <v>4512</v>
      </c>
      <c r="F26" s="16">
        <v>180</v>
      </c>
      <c r="G26" s="24">
        <f t="shared" si="10"/>
        <v>3.3968673334591436E-2</v>
      </c>
      <c r="H26" s="24">
        <f t="shared" si="11"/>
        <v>3.9893617021276598E-2</v>
      </c>
      <c r="I26" s="16">
        <v>114</v>
      </c>
      <c r="J26" s="16">
        <v>51</v>
      </c>
      <c r="K26" s="16">
        <v>10</v>
      </c>
      <c r="L26" s="16">
        <v>5</v>
      </c>
      <c r="M26" s="17">
        <v>0</v>
      </c>
      <c r="N26" s="7"/>
      <c r="O26" s="23">
        <v>4</v>
      </c>
      <c r="P26" s="17" t="s">
        <v>33</v>
      </c>
      <c r="Q26" s="23">
        <v>3779</v>
      </c>
      <c r="R26" s="16">
        <v>3505</v>
      </c>
      <c r="S26" s="16">
        <v>119</v>
      </c>
      <c r="T26" s="24">
        <f t="shared" si="12"/>
        <v>3.1489812119608364E-2</v>
      </c>
      <c r="U26" s="24">
        <f t="shared" si="13"/>
        <v>3.3951497860199714E-2</v>
      </c>
      <c r="V26" s="16">
        <v>97</v>
      </c>
      <c r="W26" s="16">
        <v>7</v>
      </c>
      <c r="X26" s="16">
        <v>10</v>
      </c>
      <c r="Y26" s="16">
        <v>5</v>
      </c>
      <c r="Z26" s="17">
        <v>0</v>
      </c>
      <c r="AA26" s="7"/>
      <c r="AB26" s="23">
        <v>4</v>
      </c>
      <c r="AC26" s="17" t="s">
        <v>33</v>
      </c>
      <c r="AD26" s="16">
        <v>1341</v>
      </c>
      <c r="AE26" s="16">
        <v>852</v>
      </c>
      <c r="AF26" s="16">
        <v>61</v>
      </c>
      <c r="AG26" s="24">
        <f t="shared" si="14"/>
        <v>4.5488441461595822E-2</v>
      </c>
      <c r="AH26" s="24">
        <f t="shared" si="15"/>
        <v>7.1596244131455405E-2</v>
      </c>
      <c r="AI26" s="16">
        <v>17</v>
      </c>
      <c r="AJ26" s="16">
        <v>44</v>
      </c>
      <c r="AK26" s="16">
        <v>0</v>
      </c>
      <c r="AL26" s="16">
        <v>0</v>
      </c>
      <c r="AM26" s="17">
        <v>0</v>
      </c>
      <c r="AO26" s="23">
        <v>4</v>
      </c>
      <c r="AP26" s="17" t="s">
        <v>33</v>
      </c>
      <c r="AQ26" s="16">
        <v>133</v>
      </c>
      <c r="AR26" s="16">
        <v>123</v>
      </c>
      <c r="AS26" s="16">
        <v>0</v>
      </c>
      <c r="AT26" s="24">
        <f t="shared" si="16"/>
        <v>0</v>
      </c>
      <c r="AU26" s="24">
        <f t="shared" si="17"/>
        <v>0</v>
      </c>
      <c r="AV26" s="16">
        <v>0</v>
      </c>
      <c r="AW26" s="16">
        <v>0</v>
      </c>
      <c r="AX26" s="16">
        <v>0</v>
      </c>
      <c r="AY26" s="16">
        <v>0</v>
      </c>
      <c r="AZ26" s="17">
        <v>0</v>
      </c>
      <c r="BA26" s="7"/>
      <c r="BB26" s="23">
        <v>4</v>
      </c>
      <c r="BC26" s="17" t="s">
        <v>33</v>
      </c>
      <c r="BD26" s="16">
        <v>46</v>
      </c>
      <c r="BE26" s="16">
        <v>32</v>
      </c>
      <c r="BF26" s="16">
        <v>0</v>
      </c>
      <c r="BG26" s="24">
        <f t="shared" si="18"/>
        <v>0</v>
      </c>
      <c r="BH26" s="24">
        <f t="shared" si="19"/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25</v>
      </c>
      <c r="C32" s="2"/>
      <c r="D32" s="2"/>
      <c r="E32" s="2"/>
      <c r="F32" s="2"/>
      <c r="G32" s="2"/>
      <c r="H32" s="3" t="str">
        <f>$H$2</f>
        <v>Scenario Int-13.55</v>
      </c>
      <c r="I32" s="2"/>
      <c r="J32" s="2"/>
      <c r="K32" s="2"/>
      <c r="L32" s="2"/>
      <c r="M32" s="4"/>
      <c r="O32" s="1" t="s">
        <v>26</v>
      </c>
      <c r="P32" s="2"/>
      <c r="Q32" s="2"/>
      <c r="R32" s="2"/>
      <c r="S32" s="2"/>
      <c r="T32" s="2"/>
      <c r="U32" s="3" t="str">
        <f>$H$2</f>
        <v>Scenario Int-13.55</v>
      </c>
      <c r="V32" s="2"/>
      <c r="W32" s="2"/>
      <c r="X32" s="2"/>
      <c r="Y32" s="2"/>
      <c r="Z32" s="4"/>
      <c r="AB32" s="1" t="s">
        <v>22</v>
      </c>
      <c r="AC32" s="2"/>
      <c r="AD32" s="2"/>
      <c r="AE32" s="2"/>
      <c r="AF32" s="2"/>
      <c r="AG32" s="2"/>
      <c r="AH32" s="3" t="str">
        <f>$H$2</f>
        <v>Scenario Int-13.55</v>
      </c>
      <c r="AI32" s="2"/>
      <c r="AJ32" s="2"/>
      <c r="AK32" s="2"/>
      <c r="AL32" s="2"/>
      <c r="AM32" s="4"/>
      <c r="AO32" s="1" t="s">
        <v>29</v>
      </c>
      <c r="AP32" s="2"/>
      <c r="AQ32" s="2"/>
      <c r="AR32" s="2"/>
      <c r="AS32" s="2"/>
      <c r="AT32" s="2"/>
      <c r="AU32" s="3" t="str">
        <f>$H$2</f>
        <v>Scenario Int-13.55</v>
      </c>
      <c r="AV32" s="2"/>
      <c r="AW32" s="2"/>
      <c r="AX32" s="2"/>
      <c r="AY32" s="2"/>
      <c r="AZ32" s="4"/>
      <c r="BB32" s="1" t="s">
        <v>24</v>
      </c>
      <c r="BC32" s="2"/>
      <c r="BD32" s="2"/>
      <c r="BE32" s="2"/>
      <c r="BF32" s="2"/>
      <c r="BG32" s="2"/>
      <c r="BH32" s="3" t="str">
        <f>$H$2</f>
        <v>Scenario Int-13.55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25" t="s">
        <v>4</v>
      </c>
      <c r="J33" s="125"/>
      <c r="K33" s="125"/>
      <c r="L33" s="125"/>
      <c r="M33" s="126"/>
      <c r="N33" s="6"/>
      <c r="O33" s="10"/>
      <c r="P33" s="6"/>
      <c r="Q33" s="6"/>
      <c r="R33" s="6"/>
      <c r="S33" s="6"/>
      <c r="T33" s="6"/>
      <c r="U33" s="6"/>
      <c r="V33" s="125" t="s">
        <v>4</v>
      </c>
      <c r="W33" s="125"/>
      <c r="X33" s="125"/>
      <c r="Y33" s="125"/>
      <c r="Z33" s="126"/>
      <c r="AB33" s="10"/>
      <c r="AC33" s="6"/>
      <c r="AD33" s="6"/>
      <c r="AE33" s="6"/>
      <c r="AF33" s="6"/>
      <c r="AG33" s="6"/>
      <c r="AH33" s="6"/>
      <c r="AI33" s="125" t="s">
        <v>4</v>
      </c>
      <c r="AJ33" s="125"/>
      <c r="AK33" s="125"/>
      <c r="AL33" s="125"/>
      <c r="AM33" s="126"/>
      <c r="AO33" s="10"/>
      <c r="AP33" s="6"/>
      <c r="AQ33" s="6"/>
      <c r="AR33" s="6"/>
      <c r="AS33" s="6"/>
      <c r="AT33" s="6"/>
      <c r="AU33" s="6"/>
      <c r="AV33" s="125" t="s">
        <v>4</v>
      </c>
      <c r="AW33" s="125"/>
      <c r="AX33" s="125"/>
      <c r="AY33" s="125"/>
      <c r="AZ33" s="126"/>
      <c r="BB33" s="10"/>
      <c r="BC33" s="6"/>
      <c r="BD33" s="6"/>
      <c r="BE33" s="6"/>
      <c r="BF33" s="6"/>
      <c r="BG33" s="6"/>
      <c r="BH33" s="6"/>
      <c r="BI33" s="125" t="s">
        <v>4</v>
      </c>
      <c r="BJ33" s="125"/>
      <c r="BK33" s="125"/>
      <c r="BL33" s="125"/>
      <c r="BM33" s="126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41</v>
      </c>
      <c r="K34" s="15" t="s">
        <v>3</v>
      </c>
      <c r="L34" s="15" t="s">
        <v>41</v>
      </c>
      <c r="M34" s="14" t="s">
        <v>43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41</v>
      </c>
      <c r="X34" s="15" t="s">
        <v>3</v>
      </c>
      <c r="Y34" s="15" t="s">
        <v>41</v>
      </c>
      <c r="Z34" s="14" t="s">
        <v>43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41</v>
      </c>
      <c r="AK34" s="15" t="s">
        <v>3</v>
      </c>
      <c r="AL34" s="15" t="s">
        <v>41</v>
      </c>
      <c r="AM34" s="14" t="s">
        <v>43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41</v>
      </c>
      <c r="AX34" s="15" t="s">
        <v>3</v>
      </c>
      <c r="AY34" s="15" t="s">
        <v>41</v>
      </c>
      <c r="AZ34" s="14" t="s">
        <v>43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41</v>
      </c>
      <c r="BK34" s="15" t="s">
        <v>3</v>
      </c>
      <c r="BL34" s="15" t="s">
        <v>41</v>
      </c>
      <c r="BM34" s="14" t="s">
        <v>43</v>
      </c>
    </row>
    <row r="35" spans="2:65" x14ac:dyDescent="0.2">
      <c r="B35" s="19"/>
      <c r="C35" s="21"/>
      <c r="D35" s="29" t="s">
        <v>14</v>
      </c>
      <c r="E35" s="29" t="s">
        <v>10</v>
      </c>
      <c r="F35" s="29" t="s">
        <v>10</v>
      </c>
      <c r="G35" s="29" t="s">
        <v>12</v>
      </c>
      <c r="H35" s="29" t="s">
        <v>62</v>
      </c>
      <c r="I35" s="21" t="s">
        <v>40</v>
      </c>
      <c r="J35" s="21" t="s">
        <v>42</v>
      </c>
      <c r="K35" s="21" t="s">
        <v>40</v>
      </c>
      <c r="L35" s="21" t="s">
        <v>40</v>
      </c>
      <c r="M35" s="20" t="s">
        <v>40</v>
      </c>
      <c r="N35" s="7"/>
      <c r="O35" s="19"/>
      <c r="P35" s="21"/>
      <c r="Q35" s="29" t="s">
        <v>14</v>
      </c>
      <c r="R35" s="29" t="s">
        <v>10</v>
      </c>
      <c r="S35" s="29" t="s">
        <v>10</v>
      </c>
      <c r="T35" s="29" t="s">
        <v>12</v>
      </c>
      <c r="U35" s="29" t="s">
        <v>62</v>
      </c>
      <c r="V35" s="21" t="s">
        <v>40</v>
      </c>
      <c r="W35" s="21" t="s">
        <v>42</v>
      </c>
      <c r="X35" s="21" t="s">
        <v>40</v>
      </c>
      <c r="Y35" s="21" t="s">
        <v>40</v>
      </c>
      <c r="Z35" s="20" t="s">
        <v>40</v>
      </c>
      <c r="AA35" s="7"/>
      <c r="AB35" s="19"/>
      <c r="AC35" s="21"/>
      <c r="AD35" s="29" t="s">
        <v>14</v>
      </c>
      <c r="AE35" s="29" t="s">
        <v>10</v>
      </c>
      <c r="AF35" s="29" t="s">
        <v>10</v>
      </c>
      <c r="AG35" s="29" t="s">
        <v>12</v>
      </c>
      <c r="AH35" s="29" t="s">
        <v>62</v>
      </c>
      <c r="AI35" s="21" t="s">
        <v>40</v>
      </c>
      <c r="AJ35" s="21" t="s">
        <v>42</v>
      </c>
      <c r="AK35" s="21" t="s">
        <v>40</v>
      </c>
      <c r="AL35" s="21" t="s">
        <v>40</v>
      </c>
      <c r="AM35" s="20" t="s">
        <v>40</v>
      </c>
      <c r="AO35" s="19"/>
      <c r="AP35" s="21"/>
      <c r="AQ35" s="29" t="s">
        <v>14</v>
      </c>
      <c r="AR35" s="29" t="s">
        <v>10</v>
      </c>
      <c r="AS35" s="29" t="s">
        <v>10</v>
      </c>
      <c r="AT35" s="29" t="s">
        <v>12</v>
      </c>
      <c r="AU35" s="29" t="s">
        <v>62</v>
      </c>
      <c r="AV35" s="21" t="s">
        <v>40</v>
      </c>
      <c r="AW35" s="21" t="s">
        <v>42</v>
      </c>
      <c r="AX35" s="21" t="s">
        <v>40</v>
      </c>
      <c r="AY35" s="21" t="s">
        <v>40</v>
      </c>
      <c r="AZ35" s="20" t="s">
        <v>40</v>
      </c>
      <c r="BA35" s="7"/>
      <c r="BB35" s="19"/>
      <c r="BC35" s="21"/>
      <c r="BD35" s="29" t="s">
        <v>14</v>
      </c>
      <c r="BE35" s="29" t="s">
        <v>10</v>
      </c>
      <c r="BF35" s="29" t="s">
        <v>10</v>
      </c>
      <c r="BG35" s="29" t="s">
        <v>12</v>
      </c>
      <c r="BH35" s="29" t="s">
        <v>62</v>
      </c>
      <c r="BI35" s="21" t="s">
        <v>40</v>
      </c>
      <c r="BJ35" s="21" t="s">
        <v>42</v>
      </c>
      <c r="BK35" s="21" t="s">
        <v>40</v>
      </c>
      <c r="BL35" s="21" t="s">
        <v>40</v>
      </c>
      <c r="BM35" s="20" t="s">
        <v>40</v>
      </c>
    </row>
    <row r="36" spans="2:65" x14ac:dyDescent="0.2">
      <c r="B36" s="8" t="s">
        <v>1</v>
      </c>
      <c r="C36" s="11" t="s">
        <v>2</v>
      </c>
      <c r="D36" s="11" t="s">
        <v>15</v>
      </c>
      <c r="E36" s="11" t="s">
        <v>63</v>
      </c>
      <c r="F36" s="11" t="s">
        <v>11</v>
      </c>
      <c r="G36" s="12" t="s">
        <v>11</v>
      </c>
      <c r="H36" s="12" t="s">
        <v>13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15</v>
      </c>
      <c r="R36" s="11" t="s">
        <v>63</v>
      </c>
      <c r="S36" s="11" t="s">
        <v>11</v>
      </c>
      <c r="T36" s="12" t="s">
        <v>11</v>
      </c>
      <c r="U36" s="12" t="s">
        <v>13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15</v>
      </c>
      <c r="AE36" s="11" t="s">
        <v>63</v>
      </c>
      <c r="AF36" s="11" t="s">
        <v>11</v>
      </c>
      <c r="AG36" s="12" t="s">
        <v>11</v>
      </c>
      <c r="AH36" s="12" t="s">
        <v>13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15</v>
      </c>
      <c r="AR36" s="11" t="s">
        <v>63</v>
      </c>
      <c r="AS36" s="11" t="s">
        <v>11</v>
      </c>
      <c r="AT36" s="12" t="s">
        <v>11</v>
      </c>
      <c r="AU36" s="12" t="s">
        <v>13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15</v>
      </c>
      <c r="BE36" s="11" t="s">
        <v>63</v>
      </c>
      <c r="BF36" s="11" t="s">
        <v>11</v>
      </c>
      <c r="BG36" s="12" t="s">
        <v>11</v>
      </c>
      <c r="BH36" s="12" t="s">
        <v>13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30</v>
      </c>
      <c r="D38" s="21">
        <v>4701</v>
      </c>
      <c r="E38" s="21">
        <v>1626</v>
      </c>
      <c r="F38" s="21">
        <v>210</v>
      </c>
      <c r="G38" s="22">
        <f>F38/D38</f>
        <v>4.467134652201659E-2</v>
      </c>
      <c r="H38" s="22">
        <f>F38/E38</f>
        <v>0.12915129151291513</v>
      </c>
      <c r="I38" s="21">
        <v>175</v>
      </c>
      <c r="J38" s="21">
        <v>15</v>
      </c>
      <c r="K38" s="21">
        <v>14</v>
      </c>
      <c r="L38" s="21">
        <v>6</v>
      </c>
      <c r="M38" s="20">
        <v>0</v>
      </c>
      <c r="N38" s="7"/>
      <c r="O38" s="19">
        <v>1</v>
      </c>
      <c r="P38" s="20" t="s">
        <v>30</v>
      </c>
      <c r="Q38" s="13">
        <v>3462</v>
      </c>
      <c r="R38" s="15">
        <v>1477</v>
      </c>
      <c r="S38" s="15">
        <v>197</v>
      </c>
      <c r="T38" s="28">
        <f>S38/Q38</f>
        <v>5.690352397458117E-2</v>
      </c>
      <c r="U38" s="28">
        <f>S38/R38</f>
        <v>0.13337846987136087</v>
      </c>
      <c r="V38" s="15">
        <v>167</v>
      </c>
      <c r="W38" s="15">
        <v>11</v>
      </c>
      <c r="X38" s="15">
        <v>14</v>
      </c>
      <c r="Y38" s="15">
        <v>5</v>
      </c>
      <c r="Z38" s="14">
        <v>0</v>
      </c>
      <c r="AA38" s="7"/>
      <c r="AB38" s="19">
        <v>1</v>
      </c>
      <c r="AC38" s="20" t="s">
        <v>30</v>
      </c>
      <c r="AD38" s="21">
        <v>1135</v>
      </c>
      <c r="AE38" s="21">
        <v>106</v>
      </c>
      <c r="AF38" s="21">
        <v>13</v>
      </c>
      <c r="AG38" s="22">
        <f>AF38/AD38</f>
        <v>1.145374449339207E-2</v>
      </c>
      <c r="AH38" s="22">
        <f>AF38/AE38</f>
        <v>0.12264150943396226</v>
      </c>
      <c r="AI38" s="21">
        <v>8</v>
      </c>
      <c r="AJ38" s="21">
        <v>4</v>
      </c>
      <c r="AK38" s="21">
        <v>0</v>
      </c>
      <c r="AL38" s="21">
        <v>1</v>
      </c>
      <c r="AM38" s="20">
        <v>0</v>
      </c>
      <c r="AO38" s="19">
        <v>1</v>
      </c>
      <c r="AP38" s="20" t="s">
        <v>30</v>
      </c>
      <c r="AQ38" s="21">
        <v>78</v>
      </c>
      <c r="AR38" s="21">
        <v>42</v>
      </c>
      <c r="AS38" s="21">
        <v>0</v>
      </c>
      <c r="AT38" s="22">
        <f>AS38/AQ38</f>
        <v>0</v>
      </c>
      <c r="AU38" s="22">
        <f>AS38/AR38</f>
        <v>0</v>
      </c>
      <c r="AV38" s="21">
        <v>0</v>
      </c>
      <c r="AW38" s="21">
        <v>0</v>
      </c>
      <c r="AX38" s="21">
        <v>0</v>
      </c>
      <c r="AY38" s="21">
        <v>0</v>
      </c>
      <c r="AZ38" s="20">
        <v>0</v>
      </c>
      <c r="BA38" s="7"/>
      <c r="BB38" s="19">
        <v>1</v>
      </c>
      <c r="BC38" s="20" t="s">
        <v>30</v>
      </c>
      <c r="BD38" s="21">
        <v>26</v>
      </c>
      <c r="BE38" s="21">
        <v>1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31</v>
      </c>
      <c r="D39" s="21">
        <v>4701</v>
      </c>
      <c r="E39" s="21">
        <v>1839</v>
      </c>
      <c r="F39" s="21">
        <v>301</v>
      </c>
      <c r="G39" s="22">
        <f t="shared" ref="G39:G41" si="20">F39/D39</f>
        <v>6.4028930014890448E-2</v>
      </c>
      <c r="H39" s="22">
        <f t="shared" ref="H39:H41" si="21">F39/E39</f>
        <v>0.16367591082109842</v>
      </c>
      <c r="I39" s="21">
        <v>255</v>
      </c>
      <c r="J39" s="21">
        <v>21</v>
      </c>
      <c r="K39" s="21">
        <v>21</v>
      </c>
      <c r="L39" s="21">
        <v>4</v>
      </c>
      <c r="M39" s="20">
        <v>0</v>
      </c>
      <c r="N39" s="7"/>
      <c r="O39" s="19">
        <v>2</v>
      </c>
      <c r="P39" s="20" t="s">
        <v>31</v>
      </c>
      <c r="Q39" s="19">
        <v>3462</v>
      </c>
      <c r="R39" s="21">
        <v>1606</v>
      </c>
      <c r="S39" s="21">
        <v>274</v>
      </c>
      <c r="T39" s="22">
        <f t="shared" ref="T39:T41" si="22">S39/Q39</f>
        <v>7.9145002888503749E-2</v>
      </c>
      <c r="U39" s="22">
        <f t="shared" ref="U39:U41" si="23">S39/R39</f>
        <v>0.17061021170610211</v>
      </c>
      <c r="V39" s="21">
        <v>241</v>
      </c>
      <c r="W39" s="21">
        <v>9</v>
      </c>
      <c r="X39" s="21">
        <v>21</v>
      </c>
      <c r="Y39" s="21">
        <v>3</v>
      </c>
      <c r="Z39" s="20">
        <v>0</v>
      </c>
      <c r="AA39" s="7"/>
      <c r="AB39" s="19">
        <v>2</v>
      </c>
      <c r="AC39" s="20" t="s">
        <v>31</v>
      </c>
      <c r="AD39" s="21">
        <v>1135</v>
      </c>
      <c r="AE39" s="21">
        <v>186</v>
      </c>
      <c r="AF39" s="21">
        <v>27</v>
      </c>
      <c r="AG39" s="22">
        <f t="shared" ref="AG39:AG41" si="24">AF39/AD39</f>
        <v>2.378854625550661E-2</v>
      </c>
      <c r="AH39" s="22">
        <f t="shared" ref="AH39:AH41" si="25">AF39/AE39</f>
        <v>0.14516129032258066</v>
      </c>
      <c r="AI39" s="21">
        <v>14</v>
      </c>
      <c r="AJ39" s="21">
        <v>12</v>
      </c>
      <c r="AK39" s="21">
        <v>0</v>
      </c>
      <c r="AL39" s="21">
        <v>1</v>
      </c>
      <c r="AM39" s="20">
        <v>0</v>
      </c>
      <c r="AO39" s="19">
        <v>2</v>
      </c>
      <c r="AP39" s="20" t="s">
        <v>31</v>
      </c>
      <c r="AQ39" s="21">
        <v>78</v>
      </c>
      <c r="AR39" s="21">
        <v>46</v>
      </c>
      <c r="AS39" s="21">
        <v>0</v>
      </c>
      <c r="AT39" s="22">
        <f t="shared" ref="AT39:AT41" si="26">AS39/AQ39</f>
        <v>0</v>
      </c>
      <c r="AU39" s="22">
        <f t="shared" ref="AU39:AU41" si="27">AS39/AR39</f>
        <v>0</v>
      </c>
      <c r="AV39" s="21">
        <v>0</v>
      </c>
      <c r="AW39" s="21">
        <v>0</v>
      </c>
      <c r="AX39" s="21">
        <v>0</v>
      </c>
      <c r="AY39" s="21">
        <v>0</v>
      </c>
      <c r="AZ39" s="20">
        <v>0</v>
      </c>
      <c r="BA39" s="7"/>
      <c r="BB39" s="19">
        <v>2</v>
      </c>
      <c r="BC39" s="20" t="s">
        <v>31</v>
      </c>
      <c r="BD39" s="21">
        <v>26</v>
      </c>
      <c r="BE39" s="21">
        <v>1</v>
      </c>
      <c r="BF39" s="21">
        <v>0</v>
      </c>
      <c r="BG39" s="22">
        <f t="shared" ref="BG39:BG41" si="28">BF39/BD39</f>
        <v>0</v>
      </c>
      <c r="BH39" s="22">
        <f t="shared" ref="BH39:BH41" si="29"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32</v>
      </c>
      <c r="D40" s="21">
        <v>4701</v>
      </c>
      <c r="E40" s="21">
        <v>2837</v>
      </c>
      <c r="F40" s="21">
        <v>521</v>
      </c>
      <c r="G40" s="22">
        <f t="shared" si="20"/>
        <v>0.11082748351414592</v>
      </c>
      <c r="H40" s="22">
        <f t="shared" si="21"/>
        <v>0.18364469510045822</v>
      </c>
      <c r="I40" s="21">
        <v>452</v>
      </c>
      <c r="J40" s="21">
        <v>28</v>
      </c>
      <c r="K40" s="21">
        <v>36</v>
      </c>
      <c r="L40" s="21">
        <v>5</v>
      </c>
      <c r="M40" s="20">
        <v>0</v>
      </c>
      <c r="N40" s="7"/>
      <c r="O40" s="19">
        <v>3</v>
      </c>
      <c r="P40" s="20" t="s">
        <v>32</v>
      </c>
      <c r="Q40" s="19">
        <v>3462</v>
      </c>
      <c r="R40" s="21">
        <v>2369</v>
      </c>
      <c r="S40" s="21">
        <v>456</v>
      </c>
      <c r="T40" s="22">
        <f t="shared" si="22"/>
        <v>0.1317157712305026</v>
      </c>
      <c r="U40" s="22">
        <f t="shared" si="23"/>
        <v>0.19248628113127902</v>
      </c>
      <c r="V40" s="21">
        <v>407</v>
      </c>
      <c r="W40" s="21">
        <v>15</v>
      </c>
      <c r="X40" s="21">
        <v>34</v>
      </c>
      <c r="Y40" s="21">
        <v>0</v>
      </c>
      <c r="Z40" s="20">
        <v>0</v>
      </c>
      <c r="AA40" s="7"/>
      <c r="AB40" s="19">
        <v>3</v>
      </c>
      <c r="AC40" s="20" t="s">
        <v>32</v>
      </c>
      <c r="AD40" s="21">
        <v>1135</v>
      </c>
      <c r="AE40" s="21">
        <v>400</v>
      </c>
      <c r="AF40" s="21">
        <v>65</v>
      </c>
      <c r="AG40" s="22">
        <f t="shared" si="24"/>
        <v>5.7268722466960353E-2</v>
      </c>
      <c r="AH40" s="22">
        <f t="shared" si="25"/>
        <v>0.16250000000000001</v>
      </c>
      <c r="AI40" s="21">
        <v>45</v>
      </c>
      <c r="AJ40" s="21">
        <v>13</v>
      </c>
      <c r="AK40" s="21">
        <v>2</v>
      </c>
      <c r="AL40" s="21">
        <v>5</v>
      </c>
      <c r="AM40" s="20">
        <v>0</v>
      </c>
      <c r="AO40" s="19">
        <v>3</v>
      </c>
      <c r="AP40" s="20" t="s">
        <v>32</v>
      </c>
      <c r="AQ40" s="21">
        <v>78</v>
      </c>
      <c r="AR40" s="21">
        <v>58</v>
      </c>
      <c r="AS40" s="21">
        <v>0</v>
      </c>
      <c r="AT40" s="22">
        <f t="shared" si="26"/>
        <v>0</v>
      </c>
      <c r="AU40" s="22">
        <f t="shared" si="27"/>
        <v>0</v>
      </c>
      <c r="AV40" s="21">
        <v>0</v>
      </c>
      <c r="AW40" s="21">
        <v>0</v>
      </c>
      <c r="AX40" s="21">
        <v>0</v>
      </c>
      <c r="AY40" s="21">
        <v>0</v>
      </c>
      <c r="AZ40" s="20">
        <v>0</v>
      </c>
      <c r="BA40" s="7"/>
      <c r="BB40" s="19">
        <v>3</v>
      </c>
      <c r="BC40" s="20" t="s">
        <v>32</v>
      </c>
      <c r="BD40" s="21">
        <v>26</v>
      </c>
      <c r="BE40" s="21">
        <v>10</v>
      </c>
      <c r="BF40" s="21">
        <v>0</v>
      </c>
      <c r="BG40" s="22">
        <f t="shared" si="28"/>
        <v>0</v>
      </c>
      <c r="BH40" s="22">
        <f t="shared" si="29"/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33</v>
      </c>
      <c r="D41" s="16">
        <v>4701</v>
      </c>
      <c r="E41" s="16">
        <v>3389</v>
      </c>
      <c r="F41" s="16">
        <v>708</v>
      </c>
      <c r="G41" s="24">
        <f t="shared" si="20"/>
        <v>0.15060625398851307</v>
      </c>
      <c r="H41" s="24">
        <f t="shared" si="21"/>
        <v>0.20891118323989377</v>
      </c>
      <c r="I41" s="16">
        <v>630</v>
      </c>
      <c r="J41" s="16">
        <v>27</v>
      </c>
      <c r="K41" s="16">
        <v>43</v>
      </c>
      <c r="L41" s="16">
        <v>8</v>
      </c>
      <c r="M41" s="17">
        <v>0</v>
      </c>
      <c r="N41" s="7"/>
      <c r="O41" s="23">
        <v>4</v>
      </c>
      <c r="P41" s="17" t="s">
        <v>33</v>
      </c>
      <c r="Q41" s="23">
        <v>3462</v>
      </c>
      <c r="R41" s="16">
        <v>2679</v>
      </c>
      <c r="S41" s="16">
        <v>575</v>
      </c>
      <c r="T41" s="24">
        <f t="shared" si="22"/>
        <v>0.1660889659156557</v>
      </c>
      <c r="U41" s="24">
        <f t="shared" si="23"/>
        <v>0.21463232549458752</v>
      </c>
      <c r="V41" s="16">
        <v>517</v>
      </c>
      <c r="W41" s="16">
        <v>13</v>
      </c>
      <c r="X41" s="16">
        <v>42</v>
      </c>
      <c r="Y41" s="16">
        <v>3</v>
      </c>
      <c r="Z41" s="17">
        <v>0</v>
      </c>
      <c r="AA41" s="7"/>
      <c r="AB41" s="23">
        <v>4</v>
      </c>
      <c r="AC41" s="17" t="s">
        <v>33</v>
      </c>
      <c r="AD41" s="16">
        <v>1135</v>
      </c>
      <c r="AE41" s="16">
        <v>627</v>
      </c>
      <c r="AF41" s="16">
        <v>133</v>
      </c>
      <c r="AG41" s="24">
        <f t="shared" si="24"/>
        <v>0.1171806167400881</v>
      </c>
      <c r="AH41" s="24">
        <f t="shared" si="25"/>
        <v>0.21212121212121213</v>
      </c>
      <c r="AI41" s="16">
        <v>113</v>
      </c>
      <c r="AJ41" s="16">
        <v>14</v>
      </c>
      <c r="AK41" s="16">
        <v>1</v>
      </c>
      <c r="AL41" s="16">
        <v>5</v>
      </c>
      <c r="AM41" s="17">
        <v>0</v>
      </c>
      <c r="AO41" s="23">
        <v>4</v>
      </c>
      <c r="AP41" s="17" t="s">
        <v>33</v>
      </c>
      <c r="AQ41" s="16">
        <v>78</v>
      </c>
      <c r="AR41" s="16">
        <v>63</v>
      </c>
      <c r="AS41" s="16">
        <v>0</v>
      </c>
      <c r="AT41" s="24">
        <f t="shared" si="26"/>
        <v>0</v>
      </c>
      <c r="AU41" s="24">
        <f t="shared" si="27"/>
        <v>0</v>
      </c>
      <c r="AV41" s="16">
        <v>0</v>
      </c>
      <c r="AW41" s="16">
        <v>0</v>
      </c>
      <c r="AX41" s="16">
        <v>0</v>
      </c>
      <c r="AY41" s="16">
        <v>0</v>
      </c>
      <c r="AZ41" s="17">
        <v>0</v>
      </c>
      <c r="BA41" s="7"/>
      <c r="BB41" s="23">
        <v>4</v>
      </c>
      <c r="BC41" s="17" t="s">
        <v>33</v>
      </c>
      <c r="BD41" s="16">
        <v>26</v>
      </c>
      <c r="BE41" s="16">
        <v>20</v>
      </c>
      <c r="BF41" s="16">
        <v>0</v>
      </c>
      <c r="BG41" s="24">
        <f t="shared" si="28"/>
        <v>0</v>
      </c>
      <c r="BH41" s="24">
        <f t="shared" si="29"/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34</v>
      </c>
      <c r="C47" s="2"/>
      <c r="D47" s="2"/>
      <c r="E47" s="2"/>
      <c r="F47" s="2"/>
      <c r="G47" s="2"/>
      <c r="H47" s="3" t="str">
        <f>$H$2</f>
        <v>Scenario Int-13.55</v>
      </c>
      <c r="I47" s="2"/>
      <c r="J47" s="2"/>
      <c r="K47" s="2"/>
      <c r="L47" s="2"/>
      <c r="M47" s="4"/>
      <c r="O47" s="1" t="s">
        <v>36</v>
      </c>
      <c r="P47" s="2"/>
      <c r="Q47" s="2"/>
      <c r="R47" s="2"/>
      <c r="S47" s="2"/>
      <c r="T47" s="2"/>
      <c r="U47" s="3" t="str">
        <f>$H$2</f>
        <v>Scenario Int-13.55</v>
      </c>
      <c r="V47" s="2"/>
      <c r="W47" s="2"/>
      <c r="X47" s="2"/>
      <c r="Y47" s="2"/>
      <c r="Z47" s="4"/>
      <c r="AB47" s="1" t="s">
        <v>37</v>
      </c>
      <c r="AC47" s="2"/>
      <c r="AD47" s="2"/>
      <c r="AE47" s="2"/>
      <c r="AF47" s="2"/>
      <c r="AG47" s="2"/>
      <c r="AH47" s="3" t="str">
        <f>$H$2</f>
        <v>Scenario Int-13.55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25" t="s">
        <v>4</v>
      </c>
      <c r="J48" s="125"/>
      <c r="K48" s="125"/>
      <c r="L48" s="125"/>
      <c r="M48" s="126"/>
      <c r="O48" s="10"/>
      <c r="P48" s="6"/>
      <c r="Q48" s="6"/>
      <c r="R48" s="6"/>
      <c r="S48" s="6"/>
      <c r="T48" s="6"/>
      <c r="U48" s="6"/>
      <c r="V48" s="125" t="s">
        <v>4</v>
      </c>
      <c r="W48" s="125"/>
      <c r="X48" s="125"/>
      <c r="Y48" s="125"/>
      <c r="Z48" s="126"/>
      <c r="AB48" s="10"/>
      <c r="AC48" s="6"/>
      <c r="AD48" s="6"/>
      <c r="AE48" s="6"/>
      <c r="AF48" s="6"/>
      <c r="AG48" s="6"/>
      <c r="AH48" s="6"/>
      <c r="AI48" s="125" t="s">
        <v>4</v>
      </c>
      <c r="AJ48" s="125"/>
      <c r="AK48" s="125"/>
      <c r="AL48" s="125"/>
      <c r="AM48" s="126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41</v>
      </c>
      <c r="K49" s="15" t="s">
        <v>3</v>
      </c>
      <c r="L49" s="15" t="s">
        <v>41</v>
      </c>
      <c r="M49" s="14" t="s">
        <v>43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41</v>
      </c>
      <c r="X49" s="15" t="s">
        <v>3</v>
      </c>
      <c r="Y49" s="15" t="s">
        <v>41</v>
      </c>
      <c r="Z49" s="14" t="s">
        <v>43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41</v>
      </c>
      <c r="AK49" s="15" t="s">
        <v>3</v>
      </c>
      <c r="AL49" s="15" t="s">
        <v>41</v>
      </c>
      <c r="AM49" s="14" t="s">
        <v>43</v>
      </c>
    </row>
    <row r="50" spans="2:39" x14ac:dyDescent="0.2">
      <c r="B50" s="19"/>
      <c r="C50" s="21"/>
      <c r="D50" s="29" t="s">
        <v>14</v>
      </c>
      <c r="E50" s="29" t="s">
        <v>10</v>
      </c>
      <c r="F50" s="29" t="s">
        <v>10</v>
      </c>
      <c r="G50" s="29" t="s">
        <v>12</v>
      </c>
      <c r="H50" s="29" t="s">
        <v>62</v>
      </c>
      <c r="I50" s="21" t="s">
        <v>40</v>
      </c>
      <c r="J50" s="21" t="s">
        <v>42</v>
      </c>
      <c r="K50" s="21" t="s">
        <v>40</v>
      </c>
      <c r="L50" s="21" t="s">
        <v>40</v>
      </c>
      <c r="M50" s="20" t="s">
        <v>40</v>
      </c>
      <c r="O50" s="19"/>
      <c r="P50" s="21"/>
      <c r="Q50" s="29" t="s">
        <v>14</v>
      </c>
      <c r="R50" s="29" t="s">
        <v>10</v>
      </c>
      <c r="S50" s="29" t="s">
        <v>10</v>
      </c>
      <c r="T50" s="29" t="s">
        <v>12</v>
      </c>
      <c r="U50" s="29" t="s">
        <v>62</v>
      </c>
      <c r="V50" s="21" t="s">
        <v>40</v>
      </c>
      <c r="W50" s="21" t="s">
        <v>42</v>
      </c>
      <c r="X50" s="21" t="s">
        <v>40</v>
      </c>
      <c r="Y50" s="21" t="s">
        <v>40</v>
      </c>
      <c r="Z50" s="20" t="s">
        <v>40</v>
      </c>
      <c r="AB50" s="19"/>
      <c r="AC50" s="21"/>
      <c r="AD50" s="29" t="s">
        <v>14</v>
      </c>
      <c r="AE50" s="29" t="s">
        <v>10</v>
      </c>
      <c r="AF50" s="29" t="s">
        <v>10</v>
      </c>
      <c r="AG50" s="29" t="s">
        <v>12</v>
      </c>
      <c r="AH50" s="29" t="s">
        <v>62</v>
      </c>
      <c r="AI50" s="21" t="s">
        <v>40</v>
      </c>
      <c r="AJ50" s="21" t="s">
        <v>42</v>
      </c>
      <c r="AK50" s="21" t="s">
        <v>40</v>
      </c>
      <c r="AL50" s="21" t="s">
        <v>40</v>
      </c>
      <c r="AM50" s="20" t="s">
        <v>40</v>
      </c>
    </row>
    <row r="51" spans="2:39" x14ac:dyDescent="0.2">
      <c r="B51" s="8" t="s">
        <v>1</v>
      </c>
      <c r="C51" s="11" t="s">
        <v>2</v>
      </c>
      <c r="D51" s="11" t="s">
        <v>15</v>
      </c>
      <c r="E51" s="11" t="s">
        <v>63</v>
      </c>
      <c r="F51" s="11" t="s">
        <v>11</v>
      </c>
      <c r="G51" s="12" t="s">
        <v>11</v>
      </c>
      <c r="H51" s="12" t="s">
        <v>13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15</v>
      </c>
      <c r="R51" s="11" t="s">
        <v>63</v>
      </c>
      <c r="S51" s="11" t="s">
        <v>11</v>
      </c>
      <c r="T51" s="12" t="s">
        <v>11</v>
      </c>
      <c r="U51" s="12" t="s">
        <v>13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15</v>
      </c>
      <c r="AE51" s="11" t="s">
        <v>63</v>
      </c>
      <c r="AF51" s="11" t="s">
        <v>11</v>
      </c>
      <c r="AG51" s="12" t="s">
        <v>11</v>
      </c>
      <c r="AH51" s="12" t="s">
        <v>13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30</v>
      </c>
      <c r="D53" s="21">
        <v>1455</v>
      </c>
      <c r="E53" s="21">
        <v>319</v>
      </c>
      <c r="F53" s="21">
        <v>41</v>
      </c>
      <c r="G53" s="22">
        <f>F53/D53</f>
        <v>2.8178694158075602E-2</v>
      </c>
      <c r="H53" s="22">
        <f>F53/E53</f>
        <v>0.12852664576802508</v>
      </c>
      <c r="I53" s="21">
        <v>31</v>
      </c>
      <c r="J53" s="21">
        <v>5</v>
      </c>
      <c r="K53" s="21">
        <v>3</v>
      </c>
      <c r="L53" s="21">
        <v>2</v>
      </c>
      <c r="M53" s="20">
        <v>0</v>
      </c>
      <c r="O53" s="19">
        <v>1</v>
      </c>
      <c r="P53" s="20" t="s">
        <v>30</v>
      </c>
      <c r="Q53" s="21">
        <v>794</v>
      </c>
      <c r="R53" s="21">
        <v>102</v>
      </c>
      <c r="S53" s="21">
        <v>13</v>
      </c>
      <c r="T53" s="22">
        <f>S53/Q53</f>
        <v>1.6372795969773299E-2</v>
      </c>
      <c r="U53" s="22">
        <f>S53/R53</f>
        <v>0.12745098039215685</v>
      </c>
      <c r="V53" s="21">
        <v>7</v>
      </c>
      <c r="W53" s="21">
        <v>4</v>
      </c>
      <c r="X53" s="21">
        <v>1</v>
      </c>
      <c r="Y53" s="21">
        <v>1</v>
      </c>
      <c r="Z53" s="20">
        <v>0</v>
      </c>
      <c r="AB53" s="19">
        <v>1</v>
      </c>
      <c r="AC53" s="20" t="s">
        <v>30</v>
      </c>
      <c r="AD53" s="21">
        <v>661</v>
      </c>
      <c r="AE53" s="21">
        <v>217</v>
      </c>
      <c r="AF53" s="21">
        <v>28</v>
      </c>
      <c r="AG53" s="22">
        <f>AF53/AD53</f>
        <v>4.2360060514372161E-2</v>
      </c>
      <c r="AH53" s="22">
        <f>AF53/AE53</f>
        <v>0.12903225806451613</v>
      </c>
      <c r="AI53" s="21">
        <v>24</v>
      </c>
      <c r="AJ53" s="21">
        <v>1</v>
      </c>
      <c r="AK53" s="21">
        <v>2</v>
      </c>
      <c r="AL53" s="21">
        <v>1</v>
      </c>
      <c r="AM53" s="20">
        <v>0</v>
      </c>
    </row>
    <row r="54" spans="2:39" x14ac:dyDescent="0.2">
      <c r="B54" s="19">
        <v>2</v>
      </c>
      <c r="C54" s="20" t="s">
        <v>31</v>
      </c>
      <c r="D54" s="21">
        <v>1455</v>
      </c>
      <c r="E54" s="21">
        <v>392</v>
      </c>
      <c r="F54" s="21">
        <v>50</v>
      </c>
      <c r="G54" s="22">
        <f t="shared" ref="G54:G56" si="30">F54/D54</f>
        <v>3.4364261168384883E-2</v>
      </c>
      <c r="H54" s="22">
        <f t="shared" ref="H54:H56" si="31">F54/E54</f>
        <v>0.12755102040816327</v>
      </c>
      <c r="I54" s="21">
        <v>40</v>
      </c>
      <c r="J54" s="21">
        <v>5</v>
      </c>
      <c r="K54" s="21">
        <v>4</v>
      </c>
      <c r="L54" s="21">
        <v>1</v>
      </c>
      <c r="M54" s="20">
        <v>0</v>
      </c>
      <c r="O54" s="19">
        <v>2</v>
      </c>
      <c r="P54" s="20" t="s">
        <v>31</v>
      </c>
      <c r="Q54" s="21">
        <v>794</v>
      </c>
      <c r="R54" s="21">
        <v>146</v>
      </c>
      <c r="S54" s="21">
        <v>15</v>
      </c>
      <c r="T54" s="22">
        <f t="shared" ref="T54:T56" si="32">S54/Q54</f>
        <v>1.8891687657430732E-2</v>
      </c>
      <c r="U54" s="22">
        <f t="shared" ref="U54:U56" si="33">S54/R54</f>
        <v>0.10273972602739725</v>
      </c>
      <c r="V54" s="21">
        <v>9</v>
      </c>
      <c r="W54" s="21">
        <v>4</v>
      </c>
      <c r="X54" s="21">
        <v>1</v>
      </c>
      <c r="Y54" s="21">
        <v>1</v>
      </c>
      <c r="Z54" s="20">
        <v>0</v>
      </c>
      <c r="AB54" s="19">
        <v>2</v>
      </c>
      <c r="AC54" s="20" t="s">
        <v>31</v>
      </c>
      <c r="AD54" s="21">
        <v>661</v>
      </c>
      <c r="AE54" s="21">
        <v>246</v>
      </c>
      <c r="AF54" s="21">
        <v>35</v>
      </c>
      <c r="AG54" s="22">
        <f t="shared" ref="AG54:AG56" si="34">AF54/AD54</f>
        <v>5.2950075642965201E-2</v>
      </c>
      <c r="AH54" s="22">
        <f t="shared" ref="AH54:AH56" si="35">AF54/AE54</f>
        <v>0.14227642276422764</v>
      </c>
      <c r="AI54" s="21">
        <v>31</v>
      </c>
      <c r="AJ54" s="21">
        <v>1</v>
      </c>
      <c r="AK54" s="21">
        <v>3</v>
      </c>
      <c r="AL54" s="21">
        <v>0</v>
      </c>
      <c r="AM54" s="20">
        <v>0</v>
      </c>
    </row>
    <row r="55" spans="2:39" x14ac:dyDescent="0.2">
      <c r="B55" s="19">
        <v>3</v>
      </c>
      <c r="C55" s="20" t="s">
        <v>32</v>
      </c>
      <c r="D55" s="21">
        <v>1455</v>
      </c>
      <c r="E55" s="21">
        <v>673</v>
      </c>
      <c r="F55" s="21">
        <v>84</v>
      </c>
      <c r="G55" s="22">
        <f t="shared" si="30"/>
        <v>5.7731958762886601E-2</v>
      </c>
      <c r="H55" s="22">
        <f t="shared" si="31"/>
        <v>0.12481426448736999</v>
      </c>
      <c r="I55" s="21">
        <v>67</v>
      </c>
      <c r="J55" s="21">
        <v>7</v>
      </c>
      <c r="K55" s="21">
        <v>7</v>
      </c>
      <c r="L55" s="21">
        <v>3</v>
      </c>
      <c r="M55" s="20">
        <v>0</v>
      </c>
      <c r="O55" s="19">
        <v>3</v>
      </c>
      <c r="P55" s="20" t="s">
        <v>32</v>
      </c>
      <c r="Q55" s="21">
        <v>794</v>
      </c>
      <c r="R55" s="21">
        <v>273</v>
      </c>
      <c r="S55" s="21">
        <v>19</v>
      </c>
      <c r="T55" s="22">
        <f t="shared" si="32"/>
        <v>2.3929471032745592E-2</v>
      </c>
      <c r="U55" s="22">
        <f t="shared" si="33"/>
        <v>6.95970695970696E-2</v>
      </c>
      <c r="V55" s="21">
        <v>12</v>
      </c>
      <c r="W55" s="21">
        <v>4</v>
      </c>
      <c r="X55" s="21">
        <v>0</v>
      </c>
      <c r="Y55" s="21">
        <v>3</v>
      </c>
      <c r="Z55" s="20">
        <v>0</v>
      </c>
      <c r="AB55" s="19">
        <v>3</v>
      </c>
      <c r="AC55" s="20" t="s">
        <v>32</v>
      </c>
      <c r="AD55" s="21">
        <v>661</v>
      </c>
      <c r="AE55" s="21">
        <v>400</v>
      </c>
      <c r="AF55" s="21">
        <v>65</v>
      </c>
      <c r="AG55" s="22">
        <f t="shared" si="34"/>
        <v>9.8335854765506811E-2</v>
      </c>
      <c r="AH55" s="22">
        <f t="shared" si="35"/>
        <v>0.16250000000000001</v>
      </c>
      <c r="AI55" s="21">
        <v>55</v>
      </c>
      <c r="AJ55" s="21">
        <v>3</v>
      </c>
      <c r="AK55" s="21">
        <v>7</v>
      </c>
      <c r="AL55" s="21">
        <v>0</v>
      </c>
      <c r="AM55" s="20">
        <v>0</v>
      </c>
    </row>
    <row r="56" spans="2:39" x14ac:dyDescent="0.2">
      <c r="B56" s="23">
        <v>4</v>
      </c>
      <c r="C56" s="17" t="s">
        <v>33</v>
      </c>
      <c r="D56" s="16">
        <v>1455</v>
      </c>
      <c r="E56" s="16">
        <v>1166</v>
      </c>
      <c r="F56" s="16">
        <v>110</v>
      </c>
      <c r="G56" s="24">
        <f t="shared" si="30"/>
        <v>7.560137457044673E-2</v>
      </c>
      <c r="H56" s="24">
        <f t="shared" si="31"/>
        <v>9.4339622641509441E-2</v>
      </c>
      <c r="I56" s="16">
        <v>91</v>
      </c>
      <c r="J56" s="16">
        <v>6</v>
      </c>
      <c r="K56" s="16">
        <v>7</v>
      </c>
      <c r="L56" s="16">
        <v>6</v>
      </c>
      <c r="M56" s="17">
        <v>0</v>
      </c>
      <c r="O56" s="23">
        <v>4</v>
      </c>
      <c r="P56" s="17" t="s">
        <v>33</v>
      </c>
      <c r="Q56" s="16">
        <v>794</v>
      </c>
      <c r="R56" s="16">
        <v>693</v>
      </c>
      <c r="S56" s="16">
        <v>20</v>
      </c>
      <c r="T56" s="24">
        <f t="shared" si="32"/>
        <v>2.5188916876574308E-2</v>
      </c>
      <c r="U56" s="24">
        <f t="shared" si="33"/>
        <v>2.886002886002886E-2</v>
      </c>
      <c r="V56" s="16">
        <v>12</v>
      </c>
      <c r="W56" s="16">
        <v>5</v>
      </c>
      <c r="X56" s="16">
        <v>0</v>
      </c>
      <c r="Y56" s="16">
        <v>3</v>
      </c>
      <c r="Z56" s="17">
        <v>0</v>
      </c>
      <c r="AB56" s="23">
        <v>4</v>
      </c>
      <c r="AC56" s="17" t="s">
        <v>33</v>
      </c>
      <c r="AD56" s="16">
        <v>661</v>
      </c>
      <c r="AE56" s="16">
        <v>473</v>
      </c>
      <c r="AF56" s="16">
        <v>90</v>
      </c>
      <c r="AG56" s="24">
        <f t="shared" si="34"/>
        <v>0.13615733736762481</v>
      </c>
      <c r="AH56" s="24">
        <f t="shared" si="35"/>
        <v>0.19027484143763213</v>
      </c>
      <c r="AI56" s="16">
        <v>79</v>
      </c>
      <c r="AJ56" s="16">
        <v>1</v>
      </c>
      <c r="AK56" s="16">
        <v>7</v>
      </c>
      <c r="AL56" s="16">
        <v>3</v>
      </c>
      <c r="AM56" s="17">
        <v>0</v>
      </c>
    </row>
    <row r="62" spans="2:39" x14ac:dyDescent="0.2">
      <c r="B62" s="1" t="s">
        <v>35</v>
      </c>
      <c r="C62" s="2"/>
      <c r="D62" s="2"/>
      <c r="E62" s="2"/>
      <c r="F62" s="2"/>
      <c r="G62" s="2"/>
      <c r="H62" s="3" t="str">
        <f>$H$2</f>
        <v>Scenario Int-13.55</v>
      </c>
      <c r="I62" s="2"/>
      <c r="J62" s="2"/>
      <c r="K62" s="2"/>
      <c r="L62" s="2"/>
      <c r="M62" s="4"/>
      <c r="O62" s="1" t="s">
        <v>38</v>
      </c>
      <c r="P62" s="2"/>
      <c r="Q62" s="2"/>
      <c r="R62" s="2"/>
      <c r="S62" s="2"/>
      <c r="T62" s="2"/>
      <c r="U62" s="3" t="str">
        <f>$H$2</f>
        <v>Scenario Int-13.55</v>
      </c>
      <c r="V62" s="2"/>
      <c r="W62" s="2"/>
      <c r="X62" s="2"/>
      <c r="Y62" s="2"/>
      <c r="Z62" s="4"/>
      <c r="AB62" s="1" t="s">
        <v>39</v>
      </c>
      <c r="AC62" s="2"/>
      <c r="AD62" s="2"/>
      <c r="AE62" s="2"/>
      <c r="AF62" s="2"/>
      <c r="AG62" s="2"/>
      <c r="AH62" s="3" t="str">
        <f>$H$2</f>
        <v>Scenario Int-13.55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25" t="s">
        <v>4</v>
      </c>
      <c r="J63" s="125"/>
      <c r="K63" s="125"/>
      <c r="L63" s="125"/>
      <c r="M63" s="126"/>
      <c r="O63" s="10"/>
      <c r="P63" s="6"/>
      <c r="Q63" s="6"/>
      <c r="R63" s="6"/>
      <c r="S63" s="6"/>
      <c r="T63" s="6"/>
      <c r="U63" s="6"/>
      <c r="V63" s="125" t="s">
        <v>4</v>
      </c>
      <c r="W63" s="125"/>
      <c r="X63" s="125"/>
      <c r="Y63" s="125"/>
      <c r="Z63" s="126"/>
      <c r="AB63" s="10"/>
      <c r="AC63" s="6"/>
      <c r="AD63" s="6"/>
      <c r="AE63" s="6"/>
      <c r="AF63" s="6"/>
      <c r="AG63" s="6"/>
      <c r="AH63" s="6"/>
      <c r="AI63" s="125" t="s">
        <v>4</v>
      </c>
      <c r="AJ63" s="125"/>
      <c r="AK63" s="125"/>
      <c r="AL63" s="125"/>
      <c r="AM63" s="126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41</v>
      </c>
      <c r="K64" s="15" t="s">
        <v>3</v>
      </c>
      <c r="L64" s="15" t="s">
        <v>41</v>
      </c>
      <c r="M64" s="14" t="s">
        <v>43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41</v>
      </c>
      <c r="X64" s="15" t="s">
        <v>3</v>
      </c>
      <c r="Y64" s="15" t="s">
        <v>41</v>
      </c>
      <c r="Z64" s="14" t="s">
        <v>43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41</v>
      </c>
      <c r="AK64" s="15" t="s">
        <v>3</v>
      </c>
      <c r="AL64" s="15" t="s">
        <v>41</v>
      </c>
      <c r="AM64" s="14" t="s">
        <v>43</v>
      </c>
    </row>
    <row r="65" spans="2:39" x14ac:dyDescent="0.2">
      <c r="B65" s="19"/>
      <c r="C65" s="21"/>
      <c r="D65" s="29" t="s">
        <v>14</v>
      </c>
      <c r="E65" s="29" t="s">
        <v>10</v>
      </c>
      <c r="F65" s="29" t="s">
        <v>10</v>
      </c>
      <c r="G65" s="29" t="s">
        <v>12</v>
      </c>
      <c r="H65" s="29" t="s">
        <v>62</v>
      </c>
      <c r="I65" s="21" t="s">
        <v>40</v>
      </c>
      <c r="J65" s="21" t="s">
        <v>42</v>
      </c>
      <c r="K65" s="21" t="s">
        <v>40</v>
      </c>
      <c r="L65" s="21" t="s">
        <v>40</v>
      </c>
      <c r="M65" s="20" t="s">
        <v>40</v>
      </c>
      <c r="O65" s="19"/>
      <c r="P65" s="21"/>
      <c r="Q65" s="29" t="s">
        <v>14</v>
      </c>
      <c r="R65" s="29" t="s">
        <v>10</v>
      </c>
      <c r="S65" s="29" t="s">
        <v>10</v>
      </c>
      <c r="T65" s="29" t="s">
        <v>12</v>
      </c>
      <c r="U65" s="29" t="s">
        <v>62</v>
      </c>
      <c r="V65" s="21" t="s">
        <v>40</v>
      </c>
      <c r="W65" s="21" t="s">
        <v>42</v>
      </c>
      <c r="X65" s="21" t="s">
        <v>40</v>
      </c>
      <c r="Y65" s="21" t="s">
        <v>40</v>
      </c>
      <c r="Z65" s="20" t="s">
        <v>40</v>
      </c>
      <c r="AB65" s="19"/>
      <c r="AC65" s="21"/>
      <c r="AD65" s="29" t="s">
        <v>14</v>
      </c>
      <c r="AE65" s="29" t="s">
        <v>10</v>
      </c>
      <c r="AF65" s="29" t="s">
        <v>10</v>
      </c>
      <c r="AG65" s="29" t="s">
        <v>12</v>
      </c>
      <c r="AH65" s="29" t="s">
        <v>62</v>
      </c>
      <c r="AI65" s="21" t="s">
        <v>40</v>
      </c>
      <c r="AJ65" s="21" t="s">
        <v>42</v>
      </c>
      <c r="AK65" s="21" t="s">
        <v>40</v>
      </c>
      <c r="AL65" s="21" t="s">
        <v>40</v>
      </c>
      <c r="AM65" s="20" t="s">
        <v>40</v>
      </c>
    </row>
    <row r="66" spans="2:39" x14ac:dyDescent="0.2">
      <c r="B66" s="8" t="s">
        <v>1</v>
      </c>
      <c r="C66" s="11" t="s">
        <v>2</v>
      </c>
      <c r="D66" s="11" t="s">
        <v>15</v>
      </c>
      <c r="E66" s="11" t="s">
        <v>63</v>
      </c>
      <c r="F66" s="11" t="s">
        <v>11</v>
      </c>
      <c r="G66" s="12" t="s">
        <v>11</v>
      </c>
      <c r="H66" s="12" t="s">
        <v>13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15</v>
      </c>
      <c r="R66" s="11" t="s">
        <v>63</v>
      </c>
      <c r="S66" s="11" t="s">
        <v>11</v>
      </c>
      <c r="T66" s="12" t="s">
        <v>11</v>
      </c>
      <c r="U66" s="12" t="s">
        <v>13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15</v>
      </c>
      <c r="AE66" s="11" t="s">
        <v>63</v>
      </c>
      <c r="AF66" s="11" t="s">
        <v>11</v>
      </c>
      <c r="AG66" s="12" t="s">
        <v>11</v>
      </c>
      <c r="AH66" s="12" t="s">
        <v>13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30</v>
      </c>
      <c r="D68" s="21">
        <v>815</v>
      </c>
      <c r="E68" s="21">
        <v>215</v>
      </c>
      <c r="F68" s="21">
        <v>30</v>
      </c>
      <c r="G68" s="22">
        <f>F68/D68</f>
        <v>3.6809815950920248E-2</v>
      </c>
      <c r="H68" s="22">
        <f>F68/E68</f>
        <v>0.13953488372093023</v>
      </c>
      <c r="I68" s="21">
        <v>24</v>
      </c>
      <c r="J68" s="21">
        <v>1</v>
      </c>
      <c r="K68" s="21">
        <v>4</v>
      </c>
      <c r="L68" s="21">
        <v>1</v>
      </c>
      <c r="M68" s="20">
        <v>0</v>
      </c>
      <c r="O68" s="19">
        <v>1</v>
      </c>
      <c r="P68" s="20" t="s">
        <v>30</v>
      </c>
      <c r="Q68" s="21">
        <v>441</v>
      </c>
      <c r="R68" s="21">
        <v>60</v>
      </c>
      <c r="S68" s="21">
        <v>3</v>
      </c>
      <c r="T68" s="22">
        <f>S68/Q68</f>
        <v>6.8027210884353739E-3</v>
      </c>
      <c r="U68" s="22">
        <f>S68/R68</f>
        <v>0.05</v>
      </c>
      <c r="V68" s="21">
        <v>2</v>
      </c>
      <c r="W68" s="21">
        <v>1</v>
      </c>
      <c r="X68" s="21">
        <v>0</v>
      </c>
      <c r="Y68" s="21">
        <v>0</v>
      </c>
      <c r="Z68" s="20">
        <v>0</v>
      </c>
      <c r="AB68" s="19">
        <v>1</v>
      </c>
      <c r="AC68" s="20" t="s">
        <v>30</v>
      </c>
      <c r="AD68" s="21">
        <v>374</v>
      </c>
      <c r="AE68" s="21">
        <v>155</v>
      </c>
      <c r="AF68" s="21">
        <v>27</v>
      </c>
      <c r="AG68" s="22">
        <f>AF68/AD68</f>
        <v>7.2192513368983954E-2</v>
      </c>
      <c r="AH68" s="22">
        <f>AF68/AE68</f>
        <v>0.17419354838709677</v>
      </c>
      <c r="AI68" s="21">
        <v>22</v>
      </c>
      <c r="AJ68" s="21">
        <v>0</v>
      </c>
      <c r="AK68" s="21">
        <v>4</v>
      </c>
      <c r="AL68" s="21">
        <v>1</v>
      </c>
      <c r="AM68" s="20">
        <v>0</v>
      </c>
    </row>
    <row r="69" spans="2:39" x14ac:dyDescent="0.2">
      <c r="B69" s="19">
        <v>2</v>
      </c>
      <c r="C69" s="20" t="s">
        <v>31</v>
      </c>
      <c r="D69" s="21">
        <v>815</v>
      </c>
      <c r="E69" s="21">
        <v>255</v>
      </c>
      <c r="F69" s="21">
        <v>34</v>
      </c>
      <c r="G69" s="22">
        <f t="shared" ref="G69:G71" si="36">F69/D69</f>
        <v>4.1717791411042947E-2</v>
      </c>
      <c r="H69" s="22">
        <f t="shared" ref="H69:H71" si="37">F69/E69</f>
        <v>0.13333333333333333</v>
      </c>
      <c r="I69" s="21">
        <v>25</v>
      </c>
      <c r="J69" s="21">
        <v>1</v>
      </c>
      <c r="K69" s="21">
        <v>7</v>
      </c>
      <c r="L69" s="21">
        <v>1</v>
      </c>
      <c r="M69" s="20">
        <v>0</v>
      </c>
      <c r="O69" s="19">
        <v>2</v>
      </c>
      <c r="P69" s="20" t="s">
        <v>31</v>
      </c>
      <c r="Q69" s="21">
        <v>441</v>
      </c>
      <c r="R69" s="21">
        <v>84</v>
      </c>
      <c r="S69" s="21">
        <v>4</v>
      </c>
      <c r="T69" s="22">
        <f t="shared" ref="T69:T71" si="38">S69/Q69</f>
        <v>9.0702947845804991E-3</v>
      </c>
      <c r="U69" s="22">
        <f t="shared" ref="U69:U71" si="39">S69/R69</f>
        <v>4.7619047619047616E-2</v>
      </c>
      <c r="V69" s="21">
        <v>2</v>
      </c>
      <c r="W69" s="21">
        <v>1</v>
      </c>
      <c r="X69" s="21">
        <v>1</v>
      </c>
      <c r="Y69" s="21">
        <v>0</v>
      </c>
      <c r="Z69" s="20">
        <v>0</v>
      </c>
      <c r="AB69" s="19">
        <v>2</v>
      </c>
      <c r="AC69" s="20" t="s">
        <v>31</v>
      </c>
      <c r="AD69" s="21">
        <v>374</v>
      </c>
      <c r="AE69" s="21">
        <v>171</v>
      </c>
      <c r="AF69" s="21">
        <v>30</v>
      </c>
      <c r="AG69" s="22">
        <f t="shared" ref="AG69:AG71" si="40">AF69/AD69</f>
        <v>8.0213903743315509E-2</v>
      </c>
      <c r="AH69" s="22">
        <f t="shared" ref="AH69:AH71" si="41">AF69/AE69</f>
        <v>0.17543859649122806</v>
      </c>
      <c r="AI69" s="21">
        <v>23</v>
      </c>
      <c r="AJ69" s="21">
        <v>0</v>
      </c>
      <c r="AK69" s="21">
        <v>6</v>
      </c>
      <c r="AL69" s="21">
        <v>1</v>
      </c>
      <c r="AM69" s="20">
        <v>0</v>
      </c>
    </row>
    <row r="70" spans="2:39" x14ac:dyDescent="0.2">
      <c r="B70" s="19">
        <v>3</v>
      </c>
      <c r="C70" s="20" t="s">
        <v>32</v>
      </c>
      <c r="D70" s="21">
        <v>815</v>
      </c>
      <c r="E70" s="21">
        <v>414</v>
      </c>
      <c r="F70" s="21">
        <v>63</v>
      </c>
      <c r="G70" s="22">
        <f t="shared" si="36"/>
        <v>7.7300613496932513E-2</v>
      </c>
      <c r="H70" s="22">
        <f t="shared" si="37"/>
        <v>0.15217391304347827</v>
      </c>
      <c r="I70" s="21">
        <v>45</v>
      </c>
      <c r="J70" s="21">
        <v>5</v>
      </c>
      <c r="K70" s="21">
        <v>12</v>
      </c>
      <c r="L70" s="21">
        <v>1</v>
      </c>
      <c r="M70" s="20">
        <v>0</v>
      </c>
      <c r="O70" s="19">
        <v>3</v>
      </c>
      <c r="P70" s="20" t="s">
        <v>32</v>
      </c>
      <c r="Q70" s="21">
        <v>441</v>
      </c>
      <c r="R70" s="21">
        <v>160</v>
      </c>
      <c r="S70" s="21">
        <v>10</v>
      </c>
      <c r="T70" s="22">
        <f t="shared" si="38"/>
        <v>2.2675736961451247E-2</v>
      </c>
      <c r="U70" s="22">
        <f t="shared" si="39"/>
        <v>6.25E-2</v>
      </c>
      <c r="V70" s="21">
        <v>5</v>
      </c>
      <c r="W70" s="21">
        <v>2</v>
      </c>
      <c r="X70" s="21">
        <v>2</v>
      </c>
      <c r="Y70" s="21">
        <v>1</v>
      </c>
      <c r="Z70" s="20">
        <v>0</v>
      </c>
      <c r="AB70" s="19">
        <v>3</v>
      </c>
      <c r="AC70" s="20" t="s">
        <v>32</v>
      </c>
      <c r="AD70" s="21">
        <v>374</v>
      </c>
      <c r="AE70" s="21">
        <v>254</v>
      </c>
      <c r="AF70" s="21">
        <v>53</v>
      </c>
      <c r="AG70" s="22">
        <f t="shared" si="40"/>
        <v>0.14171122994652408</v>
      </c>
      <c r="AH70" s="22">
        <f t="shared" si="41"/>
        <v>0.20866141732283464</v>
      </c>
      <c r="AI70" s="21">
        <v>40</v>
      </c>
      <c r="AJ70" s="21">
        <v>3</v>
      </c>
      <c r="AK70" s="21">
        <v>10</v>
      </c>
      <c r="AL70" s="21">
        <v>0</v>
      </c>
      <c r="AM70" s="20">
        <v>0</v>
      </c>
    </row>
    <row r="71" spans="2:39" x14ac:dyDescent="0.2">
      <c r="B71" s="23">
        <v>4</v>
      </c>
      <c r="C71" s="17" t="s">
        <v>33</v>
      </c>
      <c r="D71" s="16">
        <v>815</v>
      </c>
      <c r="E71" s="16">
        <v>669</v>
      </c>
      <c r="F71" s="16">
        <v>87</v>
      </c>
      <c r="G71" s="24">
        <f t="shared" si="36"/>
        <v>0.10674846625766871</v>
      </c>
      <c r="H71" s="24">
        <f t="shared" si="37"/>
        <v>0.13004484304932734</v>
      </c>
      <c r="I71" s="16">
        <v>68</v>
      </c>
      <c r="J71" s="16">
        <v>4</v>
      </c>
      <c r="K71" s="16">
        <v>14</v>
      </c>
      <c r="L71" s="16">
        <v>1</v>
      </c>
      <c r="M71" s="17">
        <v>0</v>
      </c>
      <c r="O71" s="23">
        <v>4</v>
      </c>
      <c r="P71" s="17" t="s">
        <v>33</v>
      </c>
      <c r="Q71" s="16">
        <v>441</v>
      </c>
      <c r="R71" s="16">
        <v>395</v>
      </c>
      <c r="S71" s="16">
        <v>15</v>
      </c>
      <c r="T71" s="24">
        <f t="shared" si="38"/>
        <v>3.4013605442176874E-2</v>
      </c>
      <c r="U71" s="24">
        <f t="shared" si="39"/>
        <v>3.7974683544303799E-2</v>
      </c>
      <c r="V71" s="16">
        <v>10</v>
      </c>
      <c r="W71" s="16">
        <v>2</v>
      </c>
      <c r="X71" s="16">
        <v>2</v>
      </c>
      <c r="Y71" s="16">
        <v>1</v>
      </c>
      <c r="Z71" s="17">
        <v>0</v>
      </c>
      <c r="AB71" s="23">
        <v>4</v>
      </c>
      <c r="AC71" s="17" t="s">
        <v>33</v>
      </c>
      <c r="AD71" s="16">
        <v>374</v>
      </c>
      <c r="AE71" s="16">
        <v>274</v>
      </c>
      <c r="AF71" s="16">
        <v>72</v>
      </c>
      <c r="AG71" s="24">
        <f t="shared" si="40"/>
        <v>0.19251336898395721</v>
      </c>
      <c r="AH71" s="24">
        <f t="shared" si="41"/>
        <v>0.26277372262773724</v>
      </c>
      <c r="AI71" s="16">
        <v>58</v>
      </c>
      <c r="AJ71" s="16">
        <v>2</v>
      </c>
      <c r="AK71" s="16">
        <v>12</v>
      </c>
      <c r="AL71" s="16">
        <v>0</v>
      </c>
      <c r="AM71" s="17">
        <v>0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2:BM71"/>
  <sheetViews>
    <sheetView workbookViewId="0">
      <selection activeCell="M29" sqref="M29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1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92</v>
      </c>
      <c r="I2" s="2"/>
      <c r="J2" s="2"/>
      <c r="K2" s="2"/>
      <c r="L2" s="2"/>
      <c r="M2" s="4"/>
      <c r="O2" s="1" t="s">
        <v>16</v>
      </c>
      <c r="P2" s="2"/>
      <c r="Q2" s="2"/>
      <c r="R2" s="2"/>
      <c r="S2" s="2"/>
      <c r="T2" s="2"/>
      <c r="U2" s="3" t="str">
        <f>$H$2</f>
        <v>Scenario Int-14.55</v>
      </c>
      <c r="V2" s="2"/>
      <c r="W2" s="2"/>
      <c r="X2" s="2"/>
      <c r="Y2" s="2"/>
      <c r="Z2" s="4"/>
      <c r="AB2" s="1" t="s">
        <v>17</v>
      </c>
      <c r="AC2" s="2"/>
      <c r="AD2" s="2"/>
      <c r="AE2" s="2"/>
      <c r="AF2" s="2"/>
      <c r="AG2" s="2"/>
      <c r="AH2" s="3" t="str">
        <f>$H$2</f>
        <v>Scenario Int-14.55</v>
      </c>
      <c r="AI2" s="2"/>
      <c r="AJ2" s="2"/>
      <c r="AK2" s="2"/>
      <c r="AL2" s="2"/>
      <c r="AM2" s="4"/>
      <c r="AO2" s="1" t="s">
        <v>18</v>
      </c>
      <c r="AP2" s="2"/>
      <c r="AQ2" s="2"/>
      <c r="AR2" s="2"/>
      <c r="AS2" s="2"/>
      <c r="AT2" s="2"/>
      <c r="AU2" s="3" t="str">
        <f>$H$2</f>
        <v>Scenario Int-14.55</v>
      </c>
      <c r="AV2" s="2"/>
      <c r="AW2" s="2"/>
      <c r="AX2" s="2"/>
      <c r="AY2" s="2"/>
      <c r="AZ2" s="4"/>
      <c r="BB2" s="1" t="s">
        <v>19</v>
      </c>
      <c r="BC2" s="2"/>
      <c r="BD2" s="2"/>
      <c r="BE2" s="2"/>
      <c r="BF2" s="2"/>
      <c r="BG2" s="2"/>
      <c r="BH2" s="3" t="str">
        <f>$H$2</f>
        <v>Scenario Int-14.55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23" t="s">
        <v>4</v>
      </c>
      <c r="J3" s="123"/>
      <c r="K3" s="123"/>
      <c r="L3" s="123"/>
      <c r="M3" s="124"/>
      <c r="N3" s="6"/>
      <c r="O3" s="10"/>
      <c r="P3" s="6"/>
      <c r="Q3" s="6"/>
      <c r="R3" s="6"/>
      <c r="S3" s="6"/>
      <c r="T3" s="6"/>
      <c r="U3" s="6"/>
      <c r="V3" s="125" t="s">
        <v>4</v>
      </c>
      <c r="W3" s="125"/>
      <c r="X3" s="125"/>
      <c r="Y3" s="125"/>
      <c r="Z3" s="126"/>
      <c r="AB3" s="10"/>
      <c r="AC3" s="6"/>
      <c r="AD3" s="6"/>
      <c r="AE3" s="6"/>
      <c r="AF3" s="6"/>
      <c r="AG3" s="6"/>
      <c r="AH3" s="6"/>
      <c r="AI3" s="125" t="s">
        <v>4</v>
      </c>
      <c r="AJ3" s="125"/>
      <c r="AK3" s="125"/>
      <c r="AL3" s="125"/>
      <c r="AM3" s="126"/>
      <c r="AO3" s="10"/>
      <c r="AP3" s="6"/>
      <c r="AQ3" s="6"/>
      <c r="AR3" s="6"/>
      <c r="AS3" s="6"/>
      <c r="AT3" s="6"/>
      <c r="AU3" s="6"/>
      <c r="AV3" s="125" t="s">
        <v>4</v>
      </c>
      <c r="AW3" s="125"/>
      <c r="AX3" s="125"/>
      <c r="AY3" s="125"/>
      <c r="AZ3" s="126"/>
      <c r="BB3" s="10"/>
      <c r="BC3" s="6"/>
      <c r="BD3" s="6"/>
      <c r="BE3" s="6"/>
      <c r="BF3" s="6"/>
      <c r="BG3" s="6"/>
      <c r="BH3" s="6"/>
      <c r="BI3" s="125" t="s">
        <v>4</v>
      </c>
      <c r="BJ3" s="125"/>
      <c r="BK3" s="125"/>
      <c r="BL3" s="125"/>
      <c r="BM3" s="126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41</v>
      </c>
      <c r="K4" s="21" t="s">
        <v>3</v>
      </c>
      <c r="L4" s="21" t="s">
        <v>41</v>
      </c>
      <c r="M4" s="20" t="s">
        <v>43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41</v>
      </c>
      <c r="X4" s="15" t="s">
        <v>3</v>
      </c>
      <c r="Y4" s="15" t="s">
        <v>41</v>
      </c>
      <c r="Z4" s="14" t="s">
        <v>43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41</v>
      </c>
      <c r="AK4" s="15" t="s">
        <v>3</v>
      </c>
      <c r="AL4" s="15" t="s">
        <v>41</v>
      </c>
      <c r="AM4" s="14" t="s">
        <v>43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41</v>
      </c>
      <c r="AX4" s="15" t="s">
        <v>3</v>
      </c>
      <c r="AY4" s="15" t="s">
        <v>41</v>
      </c>
      <c r="AZ4" s="14" t="s">
        <v>43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41</v>
      </c>
      <c r="BK4" s="21" t="s">
        <v>3</v>
      </c>
      <c r="BL4" s="21" t="s">
        <v>41</v>
      </c>
      <c r="BM4" s="20" t="s">
        <v>43</v>
      </c>
    </row>
    <row r="5" spans="1:65" x14ac:dyDescent="0.2">
      <c r="A5" s="7"/>
      <c r="B5" s="19"/>
      <c r="C5" s="21"/>
      <c r="D5" s="29" t="s">
        <v>14</v>
      </c>
      <c r="E5" s="29" t="s">
        <v>10</v>
      </c>
      <c r="F5" s="29" t="s">
        <v>10</v>
      </c>
      <c r="G5" s="29" t="s">
        <v>12</v>
      </c>
      <c r="H5" s="29" t="s">
        <v>62</v>
      </c>
      <c r="I5" s="21" t="s">
        <v>40</v>
      </c>
      <c r="J5" s="21" t="s">
        <v>42</v>
      </c>
      <c r="K5" s="21" t="s">
        <v>40</v>
      </c>
      <c r="L5" s="21" t="s">
        <v>40</v>
      </c>
      <c r="M5" s="20" t="s">
        <v>40</v>
      </c>
      <c r="N5" s="7"/>
      <c r="O5" s="19"/>
      <c r="P5" s="21"/>
      <c r="Q5" s="29" t="s">
        <v>14</v>
      </c>
      <c r="R5" s="29" t="s">
        <v>10</v>
      </c>
      <c r="S5" s="29" t="s">
        <v>10</v>
      </c>
      <c r="T5" s="29" t="s">
        <v>12</v>
      </c>
      <c r="U5" s="29" t="s">
        <v>62</v>
      </c>
      <c r="V5" s="21" t="s">
        <v>40</v>
      </c>
      <c r="W5" s="21" t="s">
        <v>42</v>
      </c>
      <c r="X5" s="21" t="s">
        <v>40</v>
      </c>
      <c r="Y5" s="21" t="s">
        <v>40</v>
      </c>
      <c r="Z5" s="20" t="s">
        <v>40</v>
      </c>
      <c r="AA5" s="7"/>
      <c r="AB5" s="19"/>
      <c r="AC5" s="21"/>
      <c r="AD5" s="29" t="s">
        <v>14</v>
      </c>
      <c r="AE5" s="29" t="s">
        <v>10</v>
      </c>
      <c r="AF5" s="29" t="s">
        <v>10</v>
      </c>
      <c r="AG5" s="29" t="s">
        <v>12</v>
      </c>
      <c r="AH5" s="29" t="s">
        <v>62</v>
      </c>
      <c r="AI5" s="21" t="s">
        <v>40</v>
      </c>
      <c r="AJ5" s="21" t="s">
        <v>42</v>
      </c>
      <c r="AK5" s="21" t="s">
        <v>40</v>
      </c>
      <c r="AL5" s="21" t="s">
        <v>40</v>
      </c>
      <c r="AM5" s="20" t="s">
        <v>40</v>
      </c>
      <c r="AO5" s="19"/>
      <c r="AP5" s="21"/>
      <c r="AQ5" s="29" t="s">
        <v>14</v>
      </c>
      <c r="AR5" s="29" t="s">
        <v>10</v>
      </c>
      <c r="AS5" s="29" t="s">
        <v>10</v>
      </c>
      <c r="AT5" s="29" t="s">
        <v>12</v>
      </c>
      <c r="AU5" s="29" t="s">
        <v>62</v>
      </c>
      <c r="AV5" s="21" t="s">
        <v>40</v>
      </c>
      <c r="AW5" s="21" t="s">
        <v>42</v>
      </c>
      <c r="AX5" s="21" t="s">
        <v>40</v>
      </c>
      <c r="AY5" s="21" t="s">
        <v>40</v>
      </c>
      <c r="AZ5" s="20" t="s">
        <v>40</v>
      </c>
      <c r="BA5" s="7"/>
      <c r="BB5" s="19"/>
      <c r="BC5" s="21"/>
      <c r="BD5" s="29" t="s">
        <v>14</v>
      </c>
      <c r="BE5" s="29" t="s">
        <v>10</v>
      </c>
      <c r="BF5" s="29" t="s">
        <v>10</v>
      </c>
      <c r="BG5" s="29" t="s">
        <v>12</v>
      </c>
      <c r="BH5" s="29" t="s">
        <v>62</v>
      </c>
      <c r="BI5" s="21" t="s">
        <v>40</v>
      </c>
      <c r="BJ5" s="21" t="s">
        <v>42</v>
      </c>
      <c r="BK5" s="21" t="s">
        <v>40</v>
      </c>
      <c r="BL5" s="21" t="s">
        <v>40</v>
      </c>
      <c r="BM5" s="20" t="s">
        <v>40</v>
      </c>
    </row>
    <row r="6" spans="1:65" x14ac:dyDescent="0.2">
      <c r="A6" s="7"/>
      <c r="B6" s="8" t="s">
        <v>1</v>
      </c>
      <c r="C6" s="11" t="s">
        <v>2</v>
      </c>
      <c r="D6" s="11" t="s">
        <v>15</v>
      </c>
      <c r="E6" s="11" t="s">
        <v>63</v>
      </c>
      <c r="F6" s="11" t="s">
        <v>11</v>
      </c>
      <c r="G6" s="12" t="s">
        <v>11</v>
      </c>
      <c r="H6" s="12" t="s">
        <v>13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15</v>
      </c>
      <c r="R6" s="11" t="s">
        <v>63</v>
      </c>
      <c r="S6" s="11" t="s">
        <v>11</v>
      </c>
      <c r="T6" s="12" t="s">
        <v>11</v>
      </c>
      <c r="U6" s="12" t="s">
        <v>13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15</v>
      </c>
      <c r="AE6" s="11" t="s">
        <v>63</v>
      </c>
      <c r="AF6" s="11" t="s">
        <v>11</v>
      </c>
      <c r="AG6" s="12" t="s">
        <v>11</v>
      </c>
      <c r="AH6" s="12" t="s">
        <v>13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15</v>
      </c>
      <c r="AR6" s="11" t="s">
        <v>63</v>
      </c>
      <c r="AS6" s="11" t="s">
        <v>11</v>
      </c>
      <c r="AT6" s="12" t="s">
        <v>11</v>
      </c>
      <c r="AU6" s="12" t="s">
        <v>13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15</v>
      </c>
      <c r="BE6" s="11" t="s">
        <v>63</v>
      </c>
      <c r="BF6" s="11" t="s">
        <v>11</v>
      </c>
      <c r="BG6" s="12" t="s">
        <v>11</v>
      </c>
      <c r="BH6" s="12" t="s">
        <v>13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30</v>
      </c>
      <c r="D8" s="21">
        <v>10000</v>
      </c>
      <c r="E8" s="21">
        <v>2449</v>
      </c>
      <c r="F8" s="21">
        <v>248</v>
      </c>
      <c r="G8" s="22">
        <f>F8/D8</f>
        <v>2.4799999999999999E-2</v>
      </c>
      <c r="H8" s="22">
        <f>F8/E8</f>
        <v>0.10126582278481013</v>
      </c>
      <c r="I8" s="21">
        <v>184</v>
      </c>
      <c r="J8" s="21">
        <v>42</v>
      </c>
      <c r="K8" s="21">
        <v>15</v>
      </c>
      <c r="L8" s="21">
        <v>7</v>
      </c>
      <c r="M8" s="20">
        <v>0</v>
      </c>
      <c r="N8" s="7"/>
      <c r="O8" s="19">
        <v>1</v>
      </c>
      <c r="P8" s="20" t="s">
        <v>30</v>
      </c>
      <c r="Q8" s="21">
        <v>7241</v>
      </c>
      <c r="R8" s="21">
        <v>2089</v>
      </c>
      <c r="S8" s="21">
        <v>209</v>
      </c>
      <c r="T8" s="22">
        <f>S8/Q8</f>
        <v>2.8863416655158129E-2</v>
      </c>
      <c r="U8" s="22">
        <f>S8/R8</f>
        <v>0.10004786979415989</v>
      </c>
      <c r="V8" s="21">
        <v>170</v>
      </c>
      <c r="W8" s="21">
        <v>17</v>
      </c>
      <c r="X8" s="21">
        <v>15</v>
      </c>
      <c r="Y8" s="21">
        <v>7</v>
      </c>
      <c r="Z8" s="20">
        <v>0</v>
      </c>
      <c r="AA8" s="7"/>
      <c r="AB8" s="19">
        <v>1</v>
      </c>
      <c r="AC8" s="20" t="s">
        <v>30</v>
      </c>
      <c r="AD8" s="21">
        <v>2476</v>
      </c>
      <c r="AE8" s="21">
        <v>292</v>
      </c>
      <c r="AF8" s="21">
        <v>39</v>
      </c>
      <c r="AG8" s="22">
        <f>AF8/AD8</f>
        <v>1.5751211631663976E-2</v>
      </c>
      <c r="AH8" s="22">
        <f>AF8/AE8</f>
        <v>0.13356164383561644</v>
      </c>
      <c r="AI8" s="21">
        <v>14</v>
      </c>
      <c r="AJ8" s="21">
        <v>25</v>
      </c>
      <c r="AK8" s="21">
        <v>0</v>
      </c>
      <c r="AL8" s="21">
        <v>0</v>
      </c>
      <c r="AM8" s="20">
        <v>0</v>
      </c>
      <c r="AO8" s="19">
        <v>1</v>
      </c>
      <c r="AP8" s="20" t="s">
        <v>30</v>
      </c>
      <c r="AQ8" s="21">
        <v>211</v>
      </c>
      <c r="AR8" s="21">
        <v>60</v>
      </c>
      <c r="AS8" s="21">
        <v>0</v>
      </c>
      <c r="AT8" s="22">
        <f>AS8/AQ8</f>
        <v>0</v>
      </c>
      <c r="AU8" s="22">
        <f>AS8/AR8</f>
        <v>0</v>
      </c>
      <c r="AV8" s="21">
        <v>0</v>
      </c>
      <c r="AW8" s="21">
        <v>0</v>
      </c>
      <c r="AX8" s="21">
        <v>0</v>
      </c>
      <c r="AY8" s="21">
        <v>0</v>
      </c>
      <c r="AZ8" s="20">
        <v>0</v>
      </c>
      <c r="BA8" s="7"/>
      <c r="BB8" s="19">
        <v>1</v>
      </c>
      <c r="BC8" s="20" t="s">
        <v>30</v>
      </c>
      <c r="BD8" s="21">
        <v>72</v>
      </c>
      <c r="BE8" s="21">
        <v>8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31</v>
      </c>
      <c r="D9" s="21">
        <v>10000</v>
      </c>
      <c r="E9" s="21">
        <v>3051</v>
      </c>
      <c r="F9" s="21">
        <v>364</v>
      </c>
      <c r="G9" s="22">
        <f t="shared" ref="G9:G11" si="0">F9/D9</f>
        <v>3.6400000000000002E-2</v>
      </c>
      <c r="H9" s="22">
        <f t="shared" ref="H9:H11" si="1">F9/E9</f>
        <v>0.11930514585381842</v>
      </c>
      <c r="I9" s="21">
        <v>279</v>
      </c>
      <c r="J9" s="21">
        <v>58</v>
      </c>
      <c r="K9" s="21">
        <v>21</v>
      </c>
      <c r="L9" s="21">
        <v>6</v>
      </c>
      <c r="M9" s="20">
        <v>0</v>
      </c>
      <c r="N9" s="7"/>
      <c r="O9" s="19">
        <v>2</v>
      </c>
      <c r="P9" s="20" t="s">
        <v>31</v>
      </c>
      <c r="Q9" s="21">
        <v>7241</v>
      </c>
      <c r="R9" s="21">
        <v>2419</v>
      </c>
      <c r="S9" s="21">
        <v>301</v>
      </c>
      <c r="T9" s="22">
        <f t="shared" ref="T9:T11" si="2">S9/Q9</f>
        <v>4.156884408230907E-2</v>
      </c>
      <c r="U9" s="22">
        <f t="shared" ref="U9:U11" si="3">S9/R9</f>
        <v>0.12443158329888383</v>
      </c>
      <c r="V9" s="21">
        <v>257</v>
      </c>
      <c r="W9" s="21">
        <v>17</v>
      </c>
      <c r="X9" s="21">
        <v>21</v>
      </c>
      <c r="Y9" s="21">
        <v>6</v>
      </c>
      <c r="Z9" s="20">
        <v>0</v>
      </c>
      <c r="AA9" s="7"/>
      <c r="AB9" s="19">
        <v>2</v>
      </c>
      <c r="AC9" s="20" t="s">
        <v>31</v>
      </c>
      <c r="AD9" s="21">
        <v>2476</v>
      </c>
      <c r="AE9" s="21">
        <v>550</v>
      </c>
      <c r="AF9" s="21">
        <v>63</v>
      </c>
      <c r="AG9" s="22">
        <f t="shared" ref="AG9:AG11" si="4">AF9/AD9</f>
        <v>2.5444264943457189E-2</v>
      </c>
      <c r="AH9" s="22">
        <f t="shared" ref="AH9:AH11" si="5">AF9/AE9</f>
        <v>0.11454545454545455</v>
      </c>
      <c r="AI9" s="21">
        <v>22</v>
      </c>
      <c r="AJ9" s="21">
        <v>41</v>
      </c>
      <c r="AK9" s="21">
        <v>0</v>
      </c>
      <c r="AL9" s="21">
        <v>0</v>
      </c>
      <c r="AM9" s="20">
        <v>0</v>
      </c>
      <c r="AO9" s="19">
        <v>2</v>
      </c>
      <c r="AP9" s="20" t="s">
        <v>31</v>
      </c>
      <c r="AQ9" s="21">
        <v>211</v>
      </c>
      <c r="AR9" s="21">
        <v>67</v>
      </c>
      <c r="AS9" s="21">
        <v>0</v>
      </c>
      <c r="AT9" s="22">
        <f t="shared" ref="AT9:AT11" si="6">AS9/AQ9</f>
        <v>0</v>
      </c>
      <c r="AU9" s="22">
        <f t="shared" ref="AU9:AU11" si="7">AS9/AR9</f>
        <v>0</v>
      </c>
      <c r="AV9" s="21">
        <v>0</v>
      </c>
      <c r="AW9" s="21">
        <v>0</v>
      </c>
      <c r="AX9" s="21">
        <v>0</v>
      </c>
      <c r="AY9" s="21">
        <v>0</v>
      </c>
      <c r="AZ9" s="20">
        <v>0</v>
      </c>
      <c r="BA9" s="7"/>
      <c r="BB9" s="19">
        <v>2</v>
      </c>
      <c r="BC9" s="20" t="s">
        <v>31</v>
      </c>
      <c r="BD9" s="21">
        <v>72</v>
      </c>
      <c r="BE9" s="21">
        <v>15</v>
      </c>
      <c r="BF9" s="21">
        <v>0</v>
      </c>
      <c r="BG9" s="22">
        <f t="shared" ref="BG9:BG11" si="8">BF9/BD9</f>
        <v>0</v>
      </c>
      <c r="BH9" s="22">
        <f t="shared" ref="BH9:BH11" si="9"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32</v>
      </c>
      <c r="D10" s="21">
        <v>10000</v>
      </c>
      <c r="E10" s="21">
        <v>5076</v>
      </c>
      <c r="F10" s="21">
        <v>597</v>
      </c>
      <c r="G10" s="22">
        <f t="shared" si="0"/>
        <v>5.9700000000000003E-2</v>
      </c>
      <c r="H10" s="22">
        <f t="shared" si="1"/>
        <v>0.11761229314420804</v>
      </c>
      <c r="I10" s="21">
        <v>492</v>
      </c>
      <c r="J10" s="21">
        <v>63</v>
      </c>
      <c r="K10" s="21">
        <v>30</v>
      </c>
      <c r="L10" s="21">
        <v>12</v>
      </c>
      <c r="M10" s="20">
        <v>0</v>
      </c>
      <c r="N10" s="7"/>
      <c r="O10" s="19">
        <v>3</v>
      </c>
      <c r="P10" s="20" t="s">
        <v>32</v>
      </c>
      <c r="Q10" s="21">
        <v>7241</v>
      </c>
      <c r="R10" s="21">
        <v>3782</v>
      </c>
      <c r="S10" s="21">
        <v>498</v>
      </c>
      <c r="T10" s="22">
        <f t="shared" si="2"/>
        <v>6.8775031073056214E-2</v>
      </c>
      <c r="U10" s="22">
        <f t="shared" si="3"/>
        <v>0.13167636171337915</v>
      </c>
      <c r="V10" s="21">
        <v>444</v>
      </c>
      <c r="W10" s="21">
        <v>17</v>
      </c>
      <c r="X10" s="21">
        <v>28</v>
      </c>
      <c r="Y10" s="21">
        <v>9</v>
      </c>
      <c r="Z10" s="20">
        <v>0</v>
      </c>
      <c r="AA10" s="7"/>
      <c r="AB10" s="19">
        <v>3</v>
      </c>
      <c r="AC10" s="20" t="s">
        <v>32</v>
      </c>
      <c r="AD10" s="21">
        <v>2476</v>
      </c>
      <c r="AE10" s="21">
        <v>1152</v>
      </c>
      <c r="AF10" s="21">
        <v>99</v>
      </c>
      <c r="AG10" s="22">
        <f t="shared" si="4"/>
        <v>3.998384491114701E-2</v>
      </c>
      <c r="AH10" s="22">
        <f t="shared" si="5"/>
        <v>8.59375E-2</v>
      </c>
      <c r="AI10" s="21">
        <v>48</v>
      </c>
      <c r="AJ10" s="21">
        <v>46</v>
      </c>
      <c r="AK10" s="21">
        <v>2</v>
      </c>
      <c r="AL10" s="21">
        <v>3</v>
      </c>
      <c r="AM10" s="20">
        <v>0</v>
      </c>
      <c r="AO10" s="19">
        <v>3</v>
      </c>
      <c r="AP10" s="20" t="s">
        <v>32</v>
      </c>
      <c r="AQ10" s="21">
        <v>211</v>
      </c>
      <c r="AR10" s="21">
        <v>108</v>
      </c>
      <c r="AS10" s="21">
        <v>0</v>
      </c>
      <c r="AT10" s="22">
        <f t="shared" si="6"/>
        <v>0</v>
      </c>
      <c r="AU10" s="22">
        <f t="shared" si="7"/>
        <v>0</v>
      </c>
      <c r="AV10" s="21">
        <v>0</v>
      </c>
      <c r="AW10" s="21">
        <v>0</v>
      </c>
      <c r="AX10" s="21">
        <v>0</v>
      </c>
      <c r="AY10" s="21">
        <v>0</v>
      </c>
      <c r="AZ10" s="20">
        <v>0</v>
      </c>
      <c r="BA10" s="7"/>
      <c r="BB10" s="19">
        <v>3</v>
      </c>
      <c r="BC10" s="20" t="s">
        <v>32</v>
      </c>
      <c r="BD10" s="21">
        <v>72</v>
      </c>
      <c r="BE10" s="21">
        <v>34</v>
      </c>
      <c r="BF10" s="21">
        <v>0</v>
      </c>
      <c r="BG10" s="22">
        <f t="shared" si="8"/>
        <v>0</v>
      </c>
      <c r="BH10" s="22">
        <f t="shared" si="9"/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33</v>
      </c>
      <c r="D11" s="16">
        <v>10000</v>
      </c>
      <c r="E11" s="16">
        <v>7904</v>
      </c>
      <c r="F11" s="16">
        <v>835</v>
      </c>
      <c r="G11" s="24">
        <f t="shared" si="0"/>
        <v>8.3500000000000005E-2</v>
      </c>
      <c r="H11" s="24">
        <f t="shared" si="1"/>
        <v>0.10564271255060728</v>
      </c>
      <c r="I11" s="16">
        <v>708</v>
      </c>
      <c r="J11" s="16">
        <v>69</v>
      </c>
      <c r="K11" s="16">
        <v>45</v>
      </c>
      <c r="L11" s="16">
        <v>13</v>
      </c>
      <c r="M11" s="17">
        <v>0</v>
      </c>
      <c r="N11" s="7"/>
      <c r="O11" s="23">
        <v>4</v>
      </c>
      <c r="P11" s="17" t="s">
        <v>33</v>
      </c>
      <c r="Q11" s="16">
        <v>7241</v>
      </c>
      <c r="R11" s="16">
        <v>6183</v>
      </c>
      <c r="S11" s="16">
        <v>653</v>
      </c>
      <c r="T11" s="24">
        <f t="shared" si="2"/>
        <v>9.018091423836487E-2</v>
      </c>
      <c r="U11" s="24">
        <f t="shared" si="3"/>
        <v>0.10561216238072134</v>
      </c>
      <c r="V11" s="16">
        <v>584</v>
      </c>
      <c r="W11" s="16">
        <v>17</v>
      </c>
      <c r="X11" s="16">
        <v>44</v>
      </c>
      <c r="Y11" s="16">
        <v>8</v>
      </c>
      <c r="Z11" s="17">
        <v>0</v>
      </c>
      <c r="AA11" s="7"/>
      <c r="AB11" s="23">
        <v>4</v>
      </c>
      <c r="AC11" s="17" t="s">
        <v>33</v>
      </c>
      <c r="AD11" s="16">
        <v>2476</v>
      </c>
      <c r="AE11" s="16">
        <v>1483</v>
      </c>
      <c r="AF11" s="16">
        <v>182</v>
      </c>
      <c r="AG11" s="24">
        <f t="shared" si="4"/>
        <v>7.3505654281098551E-2</v>
      </c>
      <c r="AH11" s="24">
        <f t="shared" si="5"/>
        <v>0.1227242076871207</v>
      </c>
      <c r="AI11" s="16">
        <v>124</v>
      </c>
      <c r="AJ11" s="16">
        <v>52</v>
      </c>
      <c r="AK11" s="16">
        <v>1</v>
      </c>
      <c r="AL11" s="16">
        <v>5</v>
      </c>
      <c r="AM11" s="17">
        <v>0</v>
      </c>
      <c r="AO11" s="23">
        <v>4</v>
      </c>
      <c r="AP11" s="17" t="s">
        <v>33</v>
      </c>
      <c r="AQ11" s="16">
        <v>211</v>
      </c>
      <c r="AR11" s="16">
        <v>186</v>
      </c>
      <c r="AS11" s="16">
        <v>0</v>
      </c>
      <c r="AT11" s="24">
        <f t="shared" si="6"/>
        <v>0</v>
      </c>
      <c r="AU11" s="24">
        <f t="shared" si="7"/>
        <v>0</v>
      </c>
      <c r="AV11" s="16">
        <v>0</v>
      </c>
      <c r="AW11" s="16">
        <v>0</v>
      </c>
      <c r="AX11" s="16">
        <v>0</v>
      </c>
      <c r="AY11" s="16">
        <v>0</v>
      </c>
      <c r="AZ11" s="17">
        <v>0</v>
      </c>
      <c r="BA11" s="7"/>
      <c r="BB11" s="23">
        <v>4</v>
      </c>
      <c r="BC11" s="17" t="s">
        <v>33</v>
      </c>
      <c r="BD11" s="16">
        <v>72</v>
      </c>
      <c r="BE11" s="16">
        <v>52</v>
      </c>
      <c r="BF11" s="16">
        <v>0</v>
      </c>
      <c r="BG11" s="24">
        <f t="shared" si="8"/>
        <v>0</v>
      </c>
      <c r="BH11" s="24">
        <f t="shared" si="9"/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20</v>
      </c>
      <c r="C17" s="2"/>
      <c r="D17" s="2"/>
      <c r="E17" s="2"/>
      <c r="F17" s="2"/>
      <c r="G17" s="2"/>
      <c r="H17" s="3" t="str">
        <f>$H$2</f>
        <v>Scenario Int-14.55</v>
      </c>
      <c r="I17" s="2"/>
      <c r="J17" s="2"/>
      <c r="K17" s="2"/>
      <c r="L17" s="2"/>
      <c r="M17" s="4"/>
      <c r="O17" s="1" t="s">
        <v>21</v>
      </c>
      <c r="P17" s="2"/>
      <c r="Q17" s="2"/>
      <c r="R17" s="2"/>
      <c r="S17" s="2"/>
      <c r="T17" s="2"/>
      <c r="U17" s="3" t="str">
        <f>$H$2</f>
        <v>Scenario Int-14.55</v>
      </c>
      <c r="V17" s="2"/>
      <c r="W17" s="2"/>
      <c r="X17" s="2"/>
      <c r="Y17" s="2"/>
      <c r="Z17" s="4"/>
      <c r="AB17" s="1" t="s">
        <v>27</v>
      </c>
      <c r="AC17" s="2"/>
      <c r="AD17" s="2"/>
      <c r="AE17" s="2"/>
      <c r="AF17" s="2"/>
      <c r="AG17" s="2"/>
      <c r="AH17" s="3" t="str">
        <f>$H$2</f>
        <v>Scenario Int-14.55</v>
      </c>
      <c r="AI17" s="2"/>
      <c r="AJ17" s="2"/>
      <c r="AK17" s="2"/>
      <c r="AL17" s="2"/>
      <c r="AM17" s="4"/>
      <c r="AO17" s="1" t="s">
        <v>23</v>
      </c>
      <c r="AP17" s="2"/>
      <c r="AQ17" s="2"/>
      <c r="AR17" s="2"/>
      <c r="AS17" s="2"/>
      <c r="AT17" s="2"/>
      <c r="AU17" s="3" t="str">
        <f>$H$2</f>
        <v>Scenario Int-14.55</v>
      </c>
      <c r="AV17" s="2"/>
      <c r="AW17" s="2"/>
      <c r="AX17" s="2"/>
      <c r="AY17" s="2"/>
      <c r="AZ17" s="4"/>
      <c r="BB17" s="1" t="s">
        <v>28</v>
      </c>
      <c r="BC17" s="2"/>
      <c r="BD17" s="2"/>
      <c r="BE17" s="2"/>
      <c r="BF17" s="2"/>
      <c r="BG17" s="2"/>
      <c r="BH17" s="3" t="str">
        <f>$H$2</f>
        <v>Scenario Int-14.55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5" t="s">
        <v>4</v>
      </c>
      <c r="J18" s="125"/>
      <c r="K18" s="125"/>
      <c r="L18" s="125"/>
      <c r="M18" s="126"/>
      <c r="N18" s="6"/>
      <c r="O18" s="10"/>
      <c r="P18" s="6"/>
      <c r="Q18" s="6"/>
      <c r="R18" s="6"/>
      <c r="S18" s="6"/>
      <c r="T18" s="6"/>
      <c r="U18" s="6"/>
      <c r="V18" s="125" t="s">
        <v>4</v>
      </c>
      <c r="W18" s="125"/>
      <c r="X18" s="125"/>
      <c r="Y18" s="125"/>
      <c r="Z18" s="126"/>
      <c r="AB18" s="10"/>
      <c r="AC18" s="6"/>
      <c r="AD18" s="6"/>
      <c r="AE18" s="6"/>
      <c r="AF18" s="6"/>
      <c r="AG18" s="6"/>
      <c r="AH18" s="6"/>
      <c r="AI18" s="125" t="s">
        <v>4</v>
      </c>
      <c r="AJ18" s="125"/>
      <c r="AK18" s="125"/>
      <c r="AL18" s="125"/>
      <c r="AM18" s="126"/>
      <c r="AO18" s="10"/>
      <c r="AP18" s="6"/>
      <c r="AQ18" s="6"/>
      <c r="AR18" s="6"/>
      <c r="AS18" s="6"/>
      <c r="AT18" s="6"/>
      <c r="AU18" s="6"/>
      <c r="AV18" s="125" t="s">
        <v>4</v>
      </c>
      <c r="AW18" s="125"/>
      <c r="AX18" s="125"/>
      <c r="AY18" s="125"/>
      <c r="AZ18" s="126"/>
      <c r="BB18" s="10"/>
      <c r="BC18" s="6"/>
      <c r="BD18" s="6"/>
      <c r="BE18" s="6"/>
      <c r="BF18" s="6"/>
      <c r="BG18" s="6"/>
      <c r="BH18" s="6"/>
      <c r="BI18" s="125" t="s">
        <v>4</v>
      </c>
      <c r="BJ18" s="125"/>
      <c r="BK18" s="125"/>
      <c r="BL18" s="125"/>
      <c r="BM18" s="126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41</v>
      </c>
      <c r="K19" s="15" t="s">
        <v>3</v>
      </c>
      <c r="L19" s="15" t="s">
        <v>41</v>
      </c>
      <c r="M19" s="14" t="s">
        <v>43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41</v>
      </c>
      <c r="X19" s="15" t="s">
        <v>3</v>
      </c>
      <c r="Y19" s="15" t="s">
        <v>41</v>
      </c>
      <c r="Z19" s="14" t="s">
        <v>43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41</v>
      </c>
      <c r="AK19" s="15" t="s">
        <v>3</v>
      </c>
      <c r="AL19" s="15" t="s">
        <v>41</v>
      </c>
      <c r="AM19" s="14" t="s">
        <v>43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41</v>
      </c>
      <c r="AX19" s="15" t="s">
        <v>3</v>
      </c>
      <c r="AY19" s="15" t="s">
        <v>41</v>
      </c>
      <c r="AZ19" s="14" t="s">
        <v>43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41</v>
      </c>
      <c r="BK19" s="15" t="s">
        <v>3</v>
      </c>
      <c r="BL19" s="15" t="s">
        <v>41</v>
      </c>
      <c r="BM19" s="14" t="s">
        <v>43</v>
      </c>
    </row>
    <row r="20" spans="1:65" x14ac:dyDescent="0.2">
      <c r="A20" s="7"/>
      <c r="B20" s="19"/>
      <c r="C20" s="21"/>
      <c r="D20" s="29" t="s">
        <v>14</v>
      </c>
      <c r="E20" s="29" t="s">
        <v>10</v>
      </c>
      <c r="F20" s="29" t="s">
        <v>10</v>
      </c>
      <c r="G20" s="29" t="s">
        <v>12</v>
      </c>
      <c r="H20" s="29" t="s">
        <v>62</v>
      </c>
      <c r="I20" s="21" t="s">
        <v>40</v>
      </c>
      <c r="J20" s="21" t="s">
        <v>42</v>
      </c>
      <c r="K20" s="21" t="s">
        <v>40</v>
      </c>
      <c r="L20" s="21" t="s">
        <v>40</v>
      </c>
      <c r="M20" s="20" t="s">
        <v>40</v>
      </c>
      <c r="N20" s="7"/>
      <c r="O20" s="19"/>
      <c r="P20" s="21"/>
      <c r="Q20" s="29" t="s">
        <v>14</v>
      </c>
      <c r="R20" s="29" t="s">
        <v>10</v>
      </c>
      <c r="S20" s="29" t="s">
        <v>10</v>
      </c>
      <c r="T20" s="29" t="s">
        <v>12</v>
      </c>
      <c r="U20" s="29" t="s">
        <v>62</v>
      </c>
      <c r="V20" s="21" t="s">
        <v>40</v>
      </c>
      <c r="W20" s="21" t="s">
        <v>42</v>
      </c>
      <c r="X20" s="21" t="s">
        <v>40</v>
      </c>
      <c r="Y20" s="21" t="s">
        <v>40</v>
      </c>
      <c r="Z20" s="20" t="s">
        <v>40</v>
      </c>
      <c r="AA20" s="7"/>
      <c r="AB20" s="19"/>
      <c r="AC20" s="21"/>
      <c r="AD20" s="29" t="s">
        <v>14</v>
      </c>
      <c r="AE20" s="29" t="s">
        <v>10</v>
      </c>
      <c r="AF20" s="29" t="s">
        <v>10</v>
      </c>
      <c r="AG20" s="29" t="s">
        <v>12</v>
      </c>
      <c r="AH20" s="29" t="s">
        <v>62</v>
      </c>
      <c r="AI20" s="21" t="s">
        <v>40</v>
      </c>
      <c r="AJ20" s="21" t="s">
        <v>42</v>
      </c>
      <c r="AK20" s="21" t="s">
        <v>40</v>
      </c>
      <c r="AL20" s="21" t="s">
        <v>40</v>
      </c>
      <c r="AM20" s="20" t="s">
        <v>40</v>
      </c>
      <c r="AO20" s="19"/>
      <c r="AP20" s="21"/>
      <c r="AQ20" s="29" t="s">
        <v>14</v>
      </c>
      <c r="AR20" s="29" t="s">
        <v>10</v>
      </c>
      <c r="AS20" s="29" t="s">
        <v>10</v>
      </c>
      <c r="AT20" s="29" t="s">
        <v>12</v>
      </c>
      <c r="AU20" s="29" t="s">
        <v>62</v>
      </c>
      <c r="AV20" s="21" t="s">
        <v>40</v>
      </c>
      <c r="AW20" s="21" t="s">
        <v>42</v>
      </c>
      <c r="AX20" s="21" t="s">
        <v>40</v>
      </c>
      <c r="AY20" s="21" t="s">
        <v>40</v>
      </c>
      <c r="AZ20" s="20" t="s">
        <v>40</v>
      </c>
      <c r="BA20" s="7"/>
      <c r="BB20" s="19"/>
      <c r="BC20" s="21"/>
      <c r="BD20" s="29" t="s">
        <v>14</v>
      </c>
      <c r="BE20" s="29" t="s">
        <v>10</v>
      </c>
      <c r="BF20" s="29" t="s">
        <v>10</v>
      </c>
      <c r="BG20" s="29" t="s">
        <v>12</v>
      </c>
      <c r="BH20" s="29" t="s">
        <v>62</v>
      </c>
      <c r="BI20" s="21" t="s">
        <v>40</v>
      </c>
      <c r="BJ20" s="21" t="s">
        <v>42</v>
      </c>
      <c r="BK20" s="21" t="s">
        <v>40</v>
      </c>
      <c r="BL20" s="21" t="s">
        <v>40</v>
      </c>
      <c r="BM20" s="20" t="s">
        <v>40</v>
      </c>
    </row>
    <row r="21" spans="1:65" x14ac:dyDescent="0.2">
      <c r="A21" s="7"/>
      <c r="B21" s="8" t="s">
        <v>1</v>
      </c>
      <c r="C21" s="11" t="s">
        <v>2</v>
      </c>
      <c r="D21" s="11" t="s">
        <v>15</v>
      </c>
      <c r="E21" s="11" t="s">
        <v>63</v>
      </c>
      <c r="F21" s="11" t="s">
        <v>11</v>
      </c>
      <c r="G21" s="12" t="s">
        <v>11</v>
      </c>
      <c r="H21" s="12" t="s">
        <v>13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15</v>
      </c>
      <c r="R21" s="11" t="s">
        <v>63</v>
      </c>
      <c r="S21" s="11" t="s">
        <v>11</v>
      </c>
      <c r="T21" s="12" t="s">
        <v>11</v>
      </c>
      <c r="U21" s="12" t="s">
        <v>13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15</v>
      </c>
      <c r="AE21" s="11" t="s">
        <v>63</v>
      </c>
      <c r="AF21" s="11" t="s">
        <v>11</v>
      </c>
      <c r="AG21" s="12" t="s">
        <v>11</v>
      </c>
      <c r="AH21" s="12" t="s">
        <v>13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15</v>
      </c>
      <c r="AR21" s="11" t="s">
        <v>63</v>
      </c>
      <c r="AS21" s="11" t="s">
        <v>11</v>
      </c>
      <c r="AT21" s="12" t="s">
        <v>11</v>
      </c>
      <c r="AU21" s="12" t="s">
        <v>13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15</v>
      </c>
      <c r="BE21" s="11" t="s">
        <v>63</v>
      </c>
      <c r="BF21" s="11" t="s">
        <v>11</v>
      </c>
      <c r="BG21" s="12" t="s">
        <v>11</v>
      </c>
      <c r="BH21" s="12" t="s">
        <v>13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30</v>
      </c>
      <c r="D23" s="21">
        <v>5299</v>
      </c>
      <c r="E23" s="21">
        <v>822</v>
      </c>
      <c r="F23" s="21">
        <v>72</v>
      </c>
      <c r="G23" s="22">
        <f>F23/D23</f>
        <v>1.3587469333836573E-2</v>
      </c>
      <c r="H23" s="22">
        <f>F23/E23</f>
        <v>8.7591240875912413E-2</v>
      </c>
      <c r="I23" s="21">
        <v>38</v>
      </c>
      <c r="J23" s="21">
        <v>30</v>
      </c>
      <c r="K23" s="21">
        <v>3</v>
      </c>
      <c r="L23" s="21">
        <v>1</v>
      </c>
      <c r="M23" s="20">
        <v>0</v>
      </c>
      <c r="N23" s="7"/>
      <c r="O23" s="19">
        <v>1</v>
      </c>
      <c r="P23" s="20" t="s">
        <v>30</v>
      </c>
      <c r="Q23" s="13">
        <v>3779</v>
      </c>
      <c r="R23" s="15">
        <v>612</v>
      </c>
      <c r="S23" s="15">
        <v>44</v>
      </c>
      <c r="T23" s="28">
        <f>S23/Q23</f>
        <v>1.1643291876157714E-2</v>
      </c>
      <c r="U23" s="28">
        <f>S23/R23</f>
        <v>7.1895424836601302E-2</v>
      </c>
      <c r="V23" s="15">
        <v>32</v>
      </c>
      <c r="W23" s="15">
        <v>8</v>
      </c>
      <c r="X23" s="15">
        <v>3</v>
      </c>
      <c r="Y23" s="15">
        <v>1</v>
      </c>
      <c r="Z23" s="14">
        <v>0</v>
      </c>
      <c r="AA23" s="7"/>
      <c r="AB23" s="19">
        <v>1</v>
      </c>
      <c r="AC23" s="20" t="s">
        <v>30</v>
      </c>
      <c r="AD23" s="21">
        <v>1341</v>
      </c>
      <c r="AE23" s="21">
        <v>185</v>
      </c>
      <c r="AF23" s="21">
        <v>28</v>
      </c>
      <c r="AG23" s="22">
        <f>AF23/AD23</f>
        <v>2.0879940343027592E-2</v>
      </c>
      <c r="AH23" s="22">
        <f>AF23/AE23</f>
        <v>0.15135135135135136</v>
      </c>
      <c r="AI23" s="21">
        <v>6</v>
      </c>
      <c r="AJ23" s="21">
        <v>22</v>
      </c>
      <c r="AK23" s="21">
        <v>0</v>
      </c>
      <c r="AL23" s="21">
        <v>0</v>
      </c>
      <c r="AM23" s="20">
        <v>0</v>
      </c>
      <c r="AO23" s="19">
        <v>1</v>
      </c>
      <c r="AP23" s="20" t="s">
        <v>30</v>
      </c>
      <c r="AQ23" s="21">
        <v>133</v>
      </c>
      <c r="AR23" s="21">
        <v>18</v>
      </c>
      <c r="AS23" s="21">
        <v>0</v>
      </c>
      <c r="AT23" s="22">
        <f>AS23/AQ23</f>
        <v>0</v>
      </c>
      <c r="AU23" s="22">
        <f>AS23/AR23</f>
        <v>0</v>
      </c>
      <c r="AV23" s="21">
        <v>0</v>
      </c>
      <c r="AW23" s="21">
        <v>0</v>
      </c>
      <c r="AX23" s="21">
        <v>0</v>
      </c>
      <c r="AY23" s="21">
        <v>0</v>
      </c>
      <c r="AZ23" s="20">
        <v>0</v>
      </c>
      <c r="BA23" s="7"/>
      <c r="BB23" s="19">
        <v>1</v>
      </c>
      <c r="BC23" s="20" t="s">
        <v>30</v>
      </c>
      <c r="BD23" s="21">
        <v>46</v>
      </c>
      <c r="BE23" s="21">
        <v>7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31</v>
      </c>
      <c r="D24" s="21">
        <v>5299</v>
      </c>
      <c r="E24" s="21">
        <v>1211</v>
      </c>
      <c r="F24" s="21">
        <v>93</v>
      </c>
      <c r="G24" s="22">
        <f t="shared" ref="G24:G26" si="10">F24/D24</f>
        <v>1.7550481222872241E-2</v>
      </c>
      <c r="H24" s="22">
        <f t="shared" ref="H24:H26" si="11">F24/E24</f>
        <v>7.6796036333608583E-2</v>
      </c>
      <c r="I24" s="21">
        <v>51</v>
      </c>
      <c r="J24" s="21">
        <v>38</v>
      </c>
      <c r="K24" s="21">
        <v>3</v>
      </c>
      <c r="L24" s="21">
        <v>1</v>
      </c>
      <c r="M24" s="20">
        <v>0</v>
      </c>
      <c r="N24" s="7"/>
      <c r="O24" s="19">
        <v>2</v>
      </c>
      <c r="P24" s="20" t="s">
        <v>31</v>
      </c>
      <c r="Q24" s="19">
        <v>3779</v>
      </c>
      <c r="R24" s="21">
        <v>815</v>
      </c>
      <c r="S24" s="21">
        <v>56</v>
      </c>
      <c r="T24" s="22">
        <f t="shared" ref="T24:T26" si="12">S24/Q24</f>
        <v>1.4818735115109817E-2</v>
      </c>
      <c r="U24" s="22">
        <f t="shared" ref="U24:U26" si="13">S24/R24</f>
        <v>6.8711656441717797E-2</v>
      </c>
      <c r="V24" s="21">
        <v>44</v>
      </c>
      <c r="W24" s="21">
        <v>8</v>
      </c>
      <c r="X24" s="21">
        <v>3</v>
      </c>
      <c r="Y24" s="21">
        <v>1</v>
      </c>
      <c r="Z24" s="20">
        <v>0</v>
      </c>
      <c r="AA24" s="7"/>
      <c r="AB24" s="19">
        <v>2</v>
      </c>
      <c r="AC24" s="20" t="s">
        <v>31</v>
      </c>
      <c r="AD24" s="21">
        <v>1341</v>
      </c>
      <c r="AE24" s="21">
        <v>361</v>
      </c>
      <c r="AF24" s="21">
        <v>37</v>
      </c>
      <c r="AG24" s="22">
        <f t="shared" ref="AG24:AG26" si="14">AF24/AD24</f>
        <v>2.7591349739000747E-2</v>
      </c>
      <c r="AH24" s="22">
        <f t="shared" ref="AH24:AH26" si="15">AF24/AE24</f>
        <v>0.10249307479224377</v>
      </c>
      <c r="AI24" s="21">
        <v>7</v>
      </c>
      <c r="AJ24" s="21">
        <v>30</v>
      </c>
      <c r="AK24" s="21">
        <v>0</v>
      </c>
      <c r="AL24" s="21">
        <v>0</v>
      </c>
      <c r="AM24" s="20">
        <v>0</v>
      </c>
      <c r="AO24" s="19">
        <v>2</v>
      </c>
      <c r="AP24" s="20" t="s">
        <v>31</v>
      </c>
      <c r="AQ24" s="21">
        <v>133</v>
      </c>
      <c r="AR24" s="21">
        <v>21</v>
      </c>
      <c r="AS24" s="21">
        <v>0</v>
      </c>
      <c r="AT24" s="22">
        <f t="shared" ref="AT24:AT26" si="16">AS24/AQ24</f>
        <v>0</v>
      </c>
      <c r="AU24" s="22">
        <f t="shared" ref="AU24:AU26" si="17">AS24/AR24</f>
        <v>0</v>
      </c>
      <c r="AV24" s="21">
        <v>0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31</v>
      </c>
      <c r="BD24" s="21">
        <v>46</v>
      </c>
      <c r="BE24" s="21">
        <v>14</v>
      </c>
      <c r="BF24" s="21">
        <v>0</v>
      </c>
      <c r="BG24" s="22">
        <f t="shared" ref="BG24:BG26" si="18">BF24/BD24</f>
        <v>0</v>
      </c>
      <c r="BH24" s="22">
        <f t="shared" ref="BH24:BH26" si="19"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32</v>
      </c>
      <c r="D25" s="21">
        <v>5299</v>
      </c>
      <c r="E25" s="21">
        <v>2236</v>
      </c>
      <c r="F25" s="21">
        <v>128</v>
      </c>
      <c r="G25" s="22">
        <f t="shared" si="10"/>
        <v>2.4155501037931685E-2</v>
      </c>
      <c r="H25" s="22">
        <f t="shared" si="11"/>
        <v>5.7245080500894455E-2</v>
      </c>
      <c r="I25" s="21">
        <v>77</v>
      </c>
      <c r="J25" s="21">
        <v>39</v>
      </c>
      <c r="K25" s="21">
        <v>7</v>
      </c>
      <c r="L25" s="21">
        <v>5</v>
      </c>
      <c r="M25" s="20">
        <v>0</v>
      </c>
      <c r="N25" s="7"/>
      <c r="O25" s="19">
        <v>3</v>
      </c>
      <c r="P25" s="20" t="s">
        <v>32</v>
      </c>
      <c r="Q25" s="19">
        <v>3779</v>
      </c>
      <c r="R25" s="21">
        <v>1412</v>
      </c>
      <c r="S25" s="21">
        <v>86</v>
      </c>
      <c r="T25" s="22">
        <f t="shared" si="12"/>
        <v>2.2757343212490077E-2</v>
      </c>
      <c r="U25" s="22">
        <f t="shared" si="13"/>
        <v>6.0906515580736544E-2</v>
      </c>
      <c r="V25" s="21">
        <v>68</v>
      </c>
      <c r="W25" s="21">
        <v>6</v>
      </c>
      <c r="X25" s="21">
        <v>7</v>
      </c>
      <c r="Y25" s="21">
        <v>5</v>
      </c>
      <c r="Z25" s="20">
        <v>0</v>
      </c>
      <c r="AA25" s="7"/>
      <c r="AB25" s="19">
        <v>3</v>
      </c>
      <c r="AC25" s="20" t="s">
        <v>32</v>
      </c>
      <c r="AD25" s="21">
        <v>1341</v>
      </c>
      <c r="AE25" s="21">
        <v>750</v>
      </c>
      <c r="AF25" s="21">
        <v>42</v>
      </c>
      <c r="AG25" s="22">
        <f t="shared" si="14"/>
        <v>3.1319910514541388E-2</v>
      </c>
      <c r="AH25" s="22">
        <f t="shared" si="15"/>
        <v>5.6000000000000001E-2</v>
      </c>
      <c r="AI25" s="21">
        <v>9</v>
      </c>
      <c r="AJ25" s="21">
        <v>33</v>
      </c>
      <c r="AK25" s="21">
        <v>0</v>
      </c>
      <c r="AL25" s="21">
        <v>0</v>
      </c>
      <c r="AM25" s="20">
        <v>0</v>
      </c>
      <c r="AO25" s="19">
        <v>3</v>
      </c>
      <c r="AP25" s="20" t="s">
        <v>32</v>
      </c>
      <c r="AQ25" s="21">
        <v>133</v>
      </c>
      <c r="AR25" s="21">
        <v>50</v>
      </c>
      <c r="AS25" s="21">
        <v>0</v>
      </c>
      <c r="AT25" s="22">
        <f t="shared" si="16"/>
        <v>0</v>
      </c>
      <c r="AU25" s="22">
        <f t="shared" si="17"/>
        <v>0</v>
      </c>
      <c r="AV25" s="21">
        <v>0</v>
      </c>
      <c r="AW25" s="21">
        <v>0</v>
      </c>
      <c r="AX25" s="21">
        <v>0</v>
      </c>
      <c r="AY25" s="21">
        <v>0</v>
      </c>
      <c r="AZ25" s="20">
        <v>0</v>
      </c>
      <c r="BA25" s="7"/>
      <c r="BB25" s="19">
        <v>3</v>
      </c>
      <c r="BC25" s="20" t="s">
        <v>32</v>
      </c>
      <c r="BD25" s="21">
        <v>46</v>
      </c>
      <c r="BE25" s="21">
        <v>24</v>
      </c>
      <c r="BF25" s="21">
        <v>0</v>
      </c>
      <c r="BG25" s="22">
        <f t="shared" si="18"/>
        <v>0</v>
      </c>
      <c r="BH25" s="22">
        <f t="shared" si="19"/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33</v>
      </c>
      <c r="D26" s="16">
        <v>5299</v>
      </c>
      <c r="E26" s="16">
        <v>4512</v>
      </c>
      <c r="F26" s="16">
        <v>169</v>
      </c>
      <c r="G26" s="24">
        <f t="shared" si="10"/>
        <v>3.1892809964144175E-2</v>
      </c>
      <c r="H26" s="24">
        <f t="shared" si="11"/>
        <v>3.745567375886525E-2</v>
      </c>
      <c r="I26" s="16">
        <v>108</v>
      </c>
      <c r="J26" s="16">
        <v>46</v>
      </c>
      <c r="K26" s="16">
        <v>10</v>
      </c>
      <c r="L26" s="16">
        <v>5</v>
      </c>
      <c r="M26" s="17">
        <v>0</v>
      </c>
      <c r="N26" s="7"/>
      <c r="O26" s="23">
        <v>4</v>
      </c>
      <c r="P26" s="17" t="s">
        <v>33</v>
      </c>
      <c r="Q26" s="23">
        <v>3779</v>
      </c>
      <c r="R26" s="16">
        <v>3505</v>
      </c>
      <c r="S26" s="16">
        <v>113</v>
      </c>
      <c r="T26" s="24">
        <f t="shared" si="12"/>
        <v>2.990209050013231E-2</v>
      </c>
      <c r="U26" s="24">
        <f t="shared" si="13"/>
        <v>3.2239657631954348E-2</v>
      </c>
      <c r="V26" s="16">
        <v>91</v>
      </c>
      <c r="W26" s="16">
        <v>7</v>
      </c>
      <c r="X26" s="16">
        <v>10</v>
      </c>
      <c r="Y26" s="16">
        <v>5</v>
      </c>
      <c r="Z26" s="17">
        <v>0</v>
      </c>
      <c r="AA26" s="7"/>
      <c r="AB26" s="23">
        <v>4</v>
      </c>
      <c r="AC26" s="17" t="s">
        <v>33</v>
      </c>
      <c r="AD26" s="16">
        <v>1341</v>
      </c>
      <c r="AE26" s="16">
        <v>852</v>
      </c>
      <c r="AF26" s="16">
        <v>56</v>
      </c>
      <c r="AG26" s="24">
        <f t="shared" si="14"/>
        <v>4.1759880686055184E-2</v>
      </c>
      <c r="AH26" s="24">
        <f t="shared" si="15"/>
        <v>6.5727699530516437E-2</v>
      </c>
      <c r="AI26" s="16">
        <v>17</v>
      </c>
      <c r="AJ26" s="16">
        <v>39</v>
      </c>
      <c r="AK26" s="16">
        <v>0</v>
      </c>
      <c r="AL26" s="16">
        <v>0</v>
      </c>
      <c r="AM26" s="17">
        <v>0</v>
      </c>
      <c r="AO26" s="23">
        <v>4</v>
      </c>
      <c r="AP26" s="17" t="s">
        <v>33</v>
      </c>
      <c r="AQ26" s="16">
        <v>133</v>
      </c>
      <c r="AR26" s="16">
        <v>123</v>
      </c>
      <c r="AS26" s="16">
        <v>0</v>
      </c>
      <c r="AT26" s="24">
        <f t="shared" si="16"/>
        <v>0</v>
      </c>
      <c r="AU26" s="24">
        <f t="shared" si="17"/>
        <v>0</v>
      </c>
      <c r="AV26" s="16">
        <v>0</v>
      </c>
      <c r="AW26" s="16">
        <v>0</v>
      </c>
      <c r="AX26" s="16">
        <v>0</v>
      </c>
      <c r="AY26" s="16">
        <v>0</v>
      </c>
      <c r="AZ26" s="17">
        <v>0</v>
      </c>
      <c r="BA26" s="7"/>
      <c r="BB26" s="23">
        <v>4</v>
      </c>
      <c r="BC26" s="17" t="s">
        <v>33</v>
      </c>
      <c r="BD26" s="16">
        <v>46</v>
      </c>
      <c r="BE26" s="16">
        <v>32</v>
      </c>
      <c r="BF26" s="16">
        <v>0</v>
      </c>
      <c r="BG26" s="24">
        <f t="shared" si="18"/>
        <v>0</v>
      </c>
      <c r="BH26" s="24">
        <f t="shared" si="19"/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25</v>
      </c>
      <c r="C32" s="2"/>
      <c r="D32" s="2"/>
      <c r="E32" s="2"/>
      <c r="F32" s="2"/>
      <c r="G32" s="2"/>
      <c r="H32" s="3" t="str">
        <f>$H$2</f>
        <v>Scenario Int-14.55</v>
      </c>
      <c r="I32" s="2"/>
      <c r="J32" s="2"/>
      <c r="K32" s="2"/>
      <c r="L32" s="2"/>
      <c r="M32" s="4"/>
      <c r="O32" s="1" t="s">
        <v>26</v>
      </c>
      <c r="P32" s="2"/>
      <c r="Q32" s="2"/>
      <c r="R32" s="2"/>
      <c r="S32" s="2"/>
      <c r="T32" s="2"/>
      <c r="U32" s="3" t="str">
        <f>$H$2</f>
        <v>Scenario Int-14.55</v>
      </c>
      <c r="V32" s="2"/>
      <c r="W32" s="2"/>
      <c r="X32" s="2"/>
      <c r="Y32" s="2"/>
      <c r="Z32" s="4"/>
      <c r="AB32" s="1" t="s">
        <v>22</v>
      </c>
      <c r="AC32" s="2"/>
      <c r="AD32" s="2"/>
      <c r="AE32" s="2"/>
      <c r="AF32" s="2"/>
      <c r="AG32" s="2"/>
      <c r="AH32" s="3" t="str">
        <f>$H$2</f>
        <v>Scenario Int-14.55</v>
      </c>
      <c r="AI32" s="2"/>
      <c r="AJ32" s="2"/>
      <c r="AK32" s="2"/>
      <c r="AL32" s="2"/>
      <c r="AM32" s="4"/>
      <c r="AO32" s="1" t="s">
        <v>29</v>
      </c>
      <c r="AP32" s="2"/>
      <c r="AQ32" s="2"/>
      <c r="AR32" s="2"/>
      <c r="AS32" s="2"/>
      <c r="AT32" s="2"/>
      <c r="AU32" s="3" t="str">
        <f>$H$2</f>
        <v>Scenario Int-14.55</v>
      </c>
      <c r="AV32" s="2"/>
      <c r="AW32" s="2"/>
      <c r="AX32" s="2"/>
      <c r="AY32" s="2"/>
      <c r="AZ32" s="4"/>
      <c r="BB32" s="1" t="s">
        <v>24</v>
      </c>
      <c r="BC32" s="2"/>
      <c r="BD32" s="2"/>
      <c r="BE32" s="2"/>
      <c r="BF32" s="2"/>
      <c r="BG32" s="2"/>
      <c r="BH32" s="3" t="str">
        <f>$H$2</f>
        <v>Scenario Int-14.55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25" t="s">
        <v>4</v>
      </c>
      <c r="J33" s="125"/>
      <c r="K33" s="125"/>
      <c r="L33" s="125"/>
      <c r="M33" s="126"/>
      <c r="N33" s="6"/>
      <c r="O33" s="10"/>
      <c r="P33" s="6"/>
      <c r="Q33" s="6"/>
      <c r="R33" s="6"/>
      <c r="S33" s="6"/>
      <c r="T33" s="6"/>
      <c r="U33" s="6"/>
      <c r="V33" s="125" t="s">
        <v>4</v>
      </c>
      <c r="W33" s="125"/>
      <c r="X33" s="125"/>
      <c r="Y33" s="125"/>
      <c r="Z33" s="126"/>
      <c r="AB33" s="10"/>
      <c r="AC33" s="6"/>
      <c r="AD33" s="6"/>
      <c r="AE33" s="6"/>
      <c r="AF33" s="6"/>
      <c r="AG33" s="6"/>
      <c r="AH33" s="6"/>
      <c r="AI33" s="125" t="s">
        <v>4</v>
      </c>
      <c r="AJ33" s="125"/>
      <c r="AK33" s="125"/>
      <c r="AL33" s="125"/>
      <c r="AM33" s="126"/>
      <c r="AO33" s="10"/>
      <c r="AP33" s="6"/>
      <c r="AQ33" s="6"/>
      <c r="AR33" s="6"/>
      <c r="AS33" s="6"/>
      <c r="AT33" s="6"/>
      <c r="AU33" s="6"/>
      <c r="AV33" s="125" t="s">
        <v>4</v>
      </c>
      <c r="AW33" s="125"/>
      <c r="AX33" s="125"/>
      <c r="AY33" s="125"/>
      <c r="AZ33" s="126"/>
      <c r="BB33" s="10"/>
      <c r="BC33" s="6"/>
      <c r="BD33" s="6"/>
      <c r="BE33" s="6"/>
      <c r="BF33" s="6"/>
      <c r="BG33" s="6"/>
      <c r="BH33" s="6"/>
      <c r="BI33" s="125" t="s">
        <v>4</v>
      </c>
      <c r="BJ33" s="125"/>
      <c r="BK33" s="125"/>
      <c r="BL33" s="125"/>
      <c r="BM33" s="126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41</v>
      </c>
      <c r="K34" s="15" t="s">
        <v>3</v>
      </c>
      <c r="L34" s="15" t="s">
        <v>41</v>
      </c>
      <c r="M34" s="14" t="s">
        <v>43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41</v>
      </c>
      <c r="X34" s="15" t="s">
        <v>3</v>
      </c>
      <c r="Y34" s="15" t="s">
        <v>41</v>
      </c>
      <c r="Z34" s="14" t="s">
        <v>43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41</v>
      </c>
      <c r="AK34" s="15" t="s">
        <v>3</v>
      </c>
      <c r="AL34" s="15" t="s">
        <v>41</v>
      </c>
      <c r="AM34" s="14" t="s">
        <v>43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41</v>
      </c>
      <c r="AX34" s="15" t="s">
        <v>3</v>
      </c>
      <c r="AY34" s="15" t="s">
        <v>41</v>
      </c>
      <c r="AZ34" s="14" t="s">
        <v>43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41</v>
      </c>
      <c r="BK34" s="15" t="s">
        <v>3</v>
      </c>
      <c r="BL34" s="15" t="s">
        <v>41</v>
      </c>
      <c r="BM34" s="14" t="s">
        <v>43</v>
      </c>
    </row>
    <row r="35" spans="2:65" x14ac:dyDescent="0.2">
      <c r="B35" s="19"/>
      <c r="C35" s="21"/>
      <c r="D35" s="29" t="s">
        <v>14</v>
      </c>
      <c r="E35" s="29" t="s">
        <v>10</v>
      </c>
      <c r="F35" s="29" t="s">
        <v>10</v>
      </c>
      <c r="G35" s="29" t="s">
        <v>12</v>
      </c>
      <c r="H35" s="29" t="s">
        <v>62</v>
      </c>
      <c r="I35" s="21" t="s">
        <v>40</v>
      </c>
      <c r="J35" s="21" t="s">
        <v>42</v>
      </c>
      <c r="K35" s="21" t="s">
        <v>40</v>
      </c>
      <c r="L35" s="21" t="s">
        <v>40</v>
      </c>
      <c r="M35" s="20" t="s">
        <v>40</v>
      </c>
      <c r="N35" s="7"/>
      <c r="O35" s="19"/>
      <c r="P35" s="21"/>
      <c r="Q35" s="29" t="s">
        <v>14</v>
      </c>
      <c r="R35" s="29" t="s">
        <v>10</v>
      </c>
      <c r="S35" s="29" t="s">
        <v>10</v>
      </c>
      <c r="T35" s="29" t="s">
        <v>12</v>
      </c>
      <c r="U35" s="29" t="s">
        <v>62</v>
      </c>
      <c r="V35" s="21" t="s">
        <v>40</v>
      </c>
      <c r="W35" s="21" t="s">
        <v>42</v>
      </c>
      <c r="X35" s="21" t="s">
        <v>40</v>
      </c>
      <c r="Y35" s="21" t="s">
        <v>40</v>
      </c>
      <c r="Z35" s="20" t="s">
        <v>40</v>
      </c>
      <c r="AA35" s="7"/>
      <c r="AB35" s="19"/>
      <c r="AC35" s="21"/>
      <c r="AD35" s="29" t="s">
        <v>14</v>
      </c>
      <c r="AE35" s="29" t="s">
        <v>10</v>
      </c>
      <c r="AF35" s="29" t="s">
        <v>10</v>
      </c>
      <c r="AG35" s="29" t="s">
        <v>12</v>
      </c>
      <c r="AH35" s="29" t="s">
        <v>62</v>
      </c>
      <c r="AI35" s="21" t="s">
        <v>40</v>
      </c>
      <c r="AJ35" s="21" t="s">
        <v>42</v>
      </c>
      <c r="AK35" s="21" t="s">
        <v>40</v>
      </c>
      <c r="AL35" s="21" t="s">
        <v>40</v>
      </c>
      <c r="AM35" s="20" t="s">
        <v>40</v>
      </c>
      <c r="AO35" s="19"/>
      <c r="AP35" s="21"/>
      <c r="AQ35" s="29" t="s">
        <v>14</v>
      </c>
      <c r="AR35" s="29" t="s">
        <v>10</v>
      </c>
      <c r="AS35" s="29" t="s">
        <v>10</v>
      </c>
      <c r="AT35" s="29" t="s">
        <v>12</v>
      </c>
      <c r="AU35" s="29" t="s">
        <v>62</v>
      </c>
      <c r="AV35" s="21" t="s">
        <v>40</v>
      </c>
      <c r="AW35" s="21" t="s">
        <v>42</v>
      </c>
      <c r="AX35" s="21" t="s">
        <v>40</v>
      </c>
      <c r="AY35" s="21" t="s">
        <v>40</v>
      </c>
      <c r="AZ35" s="20" t="s">
        <v>40</v>
      </c>
      <c r="BA35" s="7"/>
      <c r="BB35" s="19"/>
      <c r="BC35" s="21"/>
      <c r="BD35" s="29" t="s">
        <v>14</v>
      </c>
      <c r="BE35" s="29" t="s">
        <v>10</v>
      </c>
      <c r="BF35" s="29" t="s">
        <v>10</v>
      </c>
      <c r="BG35" s="29" t="s">
        <v>12</v>
      </c>
      <c r="BH35" s="29" t="s">
        <v>62</v>
      </c>
      <c r="BI35" s="21" t="s">
        <v>40</v>
      </c>
      <c r="BJ35" s="21" t="s">
        <v>42</v>
      </c>
      <c r="BK35" s="21" t="s">
        <v>40</v>
      </c>
      <c r="BL35" s="21" t="s">
        <v>40</v>
      </c>
      <c r="BM35" s="20" t="s">
        <v>40</v>
      </c>
    </row>
    <row r="36" spans="2:65" x14ac:dyDescent="0.2">
      <c r="B36" s="8" t="s">
        <v>1</v>
      </c>
      <c r="C36" s="11" t="s">
        <v>2</v>
      </c>
      <c r="D36" s="11" t="s">
        <v>15</v>
      </c>
      <c r="E36" s="11" t="s">
        <v>63</v>
      </c>
      <c r="F36" s="11" t="s">
        <v>11</v>
      </c>
      <c r="G36" s="12" t="s">
        <v>11</v>
      </c>
      <c r="H36" s="12" t="s">
        <v>13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15</v>
      </c>
      <c r="R36" s="11" t="s">
        <v>63</v>
      </c>
      <c r="S36" s="11" t="s">
        <v>11</v>
      </c>
      <c r="T36" s="12" t="s">
        <v>11</v>
      </c>
      <c r="U36" s="12" t="s">
        <v>13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15</v>
      </c>
      <c r="AE36" s="11" t="s">
        <v>63</v>
      </c>
      <c r="AF36" s="11" t="s">
        <v>11</v>
      </c>
      <c r="AG36" s="12" t="s">
        <v>11</v>
      </c>
      <c r="AH36" s="12" t="s">
        <v>13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15</v>
      </c>
      <c r="AR36" s="11" t="s">
        <v>63</v>
      </c>
      <c r="AS36" s="11" t="s">
        <v>11</v>
      </c>
      <c r="AT36" s="12" t="s">
        <v>11</v>
      </c>
      <c r="AU36" s="12" t="s">
        <v>13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15</v>
      </c>
      <c r="BE36" s="11" t="s">
        <v>63</v>
      </c>
      <c r="BF36" s="11" t="s">
        <v>11</v>
      </c>
      <c r="BG36" s="12" t="s">
        <v>11</v>
      </c>
      <c r="BH36" s="12" t="s">
        <v>13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30</v>
      </c>
      <c r="D38" s="21">
        <v>4701</v>
      </c>
      <c r="E38" s="21">
        <v>1627</v>
      </c>
      <c r="F38" s="21">
        <v>176</v>
      </c>
      <c r="G38" s="22">
        <f>F38/D38</f>
        <v>3.7438842799404383E-2</v>
      </c>
      <c r="H38" s="22">
        <f>F38/E38</f>
        <v>0.10817455439459127</v>
      </c>
      <c r="I38" s="21">
        <v>146</v>
      </c>
      <c r="J38" s="21">
        <v>12</v>
      </c>
      <c r="K38" s="21">
        <v>12</v>
      </c>
      <c r="L38" s="21">
        <v>6</v>
      </c>
      <c r="M38" s="20">
        <v>0</v>
      </c>
      <c r="N38" s="7"/>
      <c r="O38" s="19">
        <v>1</v>
      </c>
      <c r="P38" s="20" t="s">
        <v>30</v>
      </c>
      <c r="Q38" s="13">
        <v>3462</v>
      </c>
      <c r="R38" s="15">
        <v>1477</v>
      </c>
      <c r="S38" s="15">
        <v>165</v>
      </c>
      <c r="T38" s="28">
        <f>S38/Q38</f>
        <v>4.7660311958405546E-2</v>
      </c>
      <c r="U38" s="28">
        <f>S38/R38</f>
        <v>0.11171293161814488</v>
      </c>
      <c r="V38" s="15">
        <v>138</v>
      </c>
      <c r="W38" s="15">
        <v>9</v>
      </c>
      <c r="X38" s="15">
        <v>12</v>
      </c>
      <c r="Y38" s="15">
        <v>6</v>
      </c>
      <c r="Z38" s="14">
        <v>0</v>
      </c>
      <c r="AA38" s="7"/>
      <c r="AB38" s="19">
        <v>1</v>
      </c>
      <c r="AC38" s="20" t="s">
        <v>30</v>
      </c>
      <c r="AD38" s="21">
        <v>1135</v>
      </c>
      <c r="AE38" s="21">
        <v>107</v>
      </c>
      <c r="AF38" s="21">
        <v>11</v>
      </c>
      <c r="AG38" s="22">
        <f>AF38/AD38</f>
        <v>9.6916299559471359E-3</v>
      </c>
      <c r="AH38" s="22">
        <f>AF38/AE38</f>
        <v>0.10280373831775701</v>
      </c>
      <c r="AI38" s="21">
        <v>8</v>
      </c>
      <c r="AJ38" s="21">
        <v>3</v>
      </c>
      <c r="AK38" s="21">
        <v>0</v>
      </c>
      <c r="AL38" s="21">
        <v>0</v>
      </c>
      <c r="AM38" s="20">
        <v>0</v>
      </c>
      <c r="AO38" s="19">
        <v>1</v>
      </c>
      <c r="AP38" s="20" t="s">
        <v>30</v>
      </c>
      <c r="AQ38" s="21">
        <v>78</v>
      </c>
      <c r="AR38" s="21">
        <v>42</v>
      </c>
      <c r="AS38" s="21">
        <v>0</v>
      </c>
      <c r="AT38" s="22">
        <f>AS38/AQ38</f>
        <v>0</v>
      </c>
      <c r="AU38" s="22">
        <f>AS38/AR38</f>
        <v>0</v>
      </c>
      <c r="AV38" s="21">
        <v>0</v>
      </c>
      <c r="AW38" s="21">
        <v>0</v>
      </c>
      <c r="AX38" s="21">
        <v>0</v>
      </c>
      <c r="AY38" s="21">
        <v>0</v>
      </c>
      <c r="AZ38" s="20">
        <v>0</v>
      </c>
      <c r="BA38" s="7"/>
      <c r="BB38" s="19">
        <v>1</v>
      </c>
      <c r="BC38" s="20" t="s">
        <v>30</v>
      </c>
      <c r="BD38" s="21">
        <v>26</v>
      </c>
      <c r="BE38" s="21">
        <v>1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31</v>
      </c>
      <c r="D39" s="21">
        <v>4701</v>
      </c>
      <c r="E39" s="21">
        <v>1840</v>
      </c>
      <c r="F39" s="21">
        <v>271</v>
      </c>
      <c r="G39" s="22">
        <f t="shared" ref="G39:G41" si="20">F39/D39</f>
        <v>5.7647309083173795E-2</v>
      </c>
      <c r="H39" s="22">
        <f t="shared" ref="H39:H41" si="21">F39/E39</f>
        <v>0.14728260869565218</v>
      </c>
      <c r="I39" s="21">
        <v>228</v>
      </c>
      <c r="J39" s="21">
        <v>20</v>
      </c>
      <c r="K39" s="21">
        <v>18</v>
      </c>
      <c r="L39" s="21">
        <v>5</v>
      </c>
      <c r="M39" s="20">
        <v>0</v>
      </c>
      <c r="N39" s="7"/>
      <c r="O39" s="19">
        <v>2</v>
      </c>
      <c r="P39" s="20" t="s">
        <v>31</v>
      </c>
      <c r="Q39" s="19">
        <v>3462</v>
      </c>
      <c r="R39" s="21">
        <v>1604</v>
      </c>
      <c r="S39" s="21">
        <v>245</v>
      </c>
      <c r="T39" s="22">
        <f t="shared" ref="T39:T41" si="22">S39/Q39</f>
        <v>7.0768341998844603E-2</v>
      </c>
      <c r="U39" s="22">
        <f t="shared" ref="U39:U41" si="23">S39/R39</f>
        <v>0.15274314214463841</v>
      </c>
      <c r="V39" s="21">
        <v>213</v>
      </c>
      <c r="W39" s="21">
        <v>9</v>
      </c>
      <c r="X39" s="21">
        <v>18</v>
      </c>
      <c r="Y39" s="21">
        <v>5</v>
      </c>
      <c r="Z39" s="20">
        <v>0</v>
      </c>
      <c r="AA39" s="7"/>
      <c r="AB39" s="19">
        <v>2</v>
      </c>
      <c r="AC39" s="20" t="s">
        <v>31</v>
      </c>
      <c r="AD39" s="21">
        <v>1135</v>
      </c>
      <c r="AE39" s="21">
        <v>189</v>
      </c>
      <c r="AF39" s="21">
        <v>26</v>
      </c>
      <c r="AG39" s="22">
        <f t="shared" ref="AG39:AG41" si="24">AF39/AD39</f>
        <v>2.2907488986784141E-2</v>
      </c>
      <c r="AH39" s="22">
        <f t="shared" ref="AH39:AH41" si="25">AF39/AE39</f>
        <v>0.13756613756613756</v>
      </c>
      <c r="AI39" s="21">
        <v>15</v>
      </c>
      <c r="AJ39" s="21">
        <v>11</v>
      </c>
      <c r="AK39" s="21">
        <v>0</v>
      </c>
      <c r="AL39" s="21">
        <v>0</v>
      </c>
      <c r="AM39" s="20">
        <v>0</v>
      </c>
      <c r="AO39" s="19">
        <v>2</v>
      </c>
      <c r="AP39" s="20" t="s">
        <v>31</v>
      </c>
      <c r="AQ39" s="21">
        <v>78</v>
      </c>
      <c r="AR39" s="21">
        <v>46</v>
      </c>
      <c r="AS39" s="21">
        <v>0</v>
      </c>
      <c r="AT39" s="22">
        <f t="shared" ref="AT39:AT41" si="26">AS39/AQ39</f>
        <v>0</v>
      </c>
      <c r="AU39" s="22">
        <f t="shared" ref="AU39:AU41" si="27">AS39/AR39</f>
        <v>0</v>
      </c>
      <c r="AV39" s="21">
        <v>0</v>
      </c>
      <c r="AW39" s="21">
        <v>0</v>
      </c>
      <c r="AX39" s="21">
        <v>0</v>
      </c>
      <c r="AY39" s="21">
        <v>0</v>
      </c>
      <c r="AZ39" s="20">
        <v>0</v>
      </c>
      <c r="BA39" s="7"/>
      <c r="BB39" s="19">
        <v>2</v>
      </c>
      <c r="BC39" s="20" t="s">
        <v>31</v>
      </c>
      <c r="BD39" s="21">
        <v>26</v>
      </c>
      <c r="BE39" s="21">
        <v>1</v>
      </c>
      <c r="BF39" s="21">
        <v>0</v>
      </c>
      <c r="BG39" s="22">
        <f t="shared" ref="BG39:BG41" si="28">BF39/BD39</f>
        <v>0</v>
      </c>
      <c r="BH39" s="22">
        <f t="shared" ref="BH39:BH41" si="29"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32</v>
      </c>
      <c r="D40" s="21">
        <v>4701</v>
      </c>
      <c r="E40" s="21">
        <v>2840</v>
      </c>
      <c r="F40" s="21">
        <v>469</v>
      </c>
      <c r="G40" s="22">
        <f t="shared" si="20"/>
        <v>9.9766007232503728E-2</v>
      </c>
      <c r="H40" s="22">
        <f t="shared" si="21"/>
        <v>0.16514084507042254</v>
      </c>
      <c r="I40" s="21">
        <v>415</v>
      </c>
      <c r="J40" s="21">
        <v>24</v>
      </c>
      <c r="K40" s="21">
        <v>23</v>
      </c>
      <c r="L40" s="21">
        <v>7</v>
      </c>
      <c r="M40" s="20">
        <v>0</v>
      </c>
      <c r="N40" s="7"/>
      <c r="O40" s="19">
        <v>3</v>
      </c>
      <c r="P40" s="20" t="s">
        <v>32</v>
      </c>
      <c r="Q40" s="19">
        <v>3462</v>
      </c>
      <c r="R40" s="21">
        <v>2370</v>
      </c>
      <c r="S40" s="21">
        <v>412</v>
      </c>
      <c r="T40" s="22">
        <f t="shared" si="22"/>
        <v>0.11900635470826113</v>
      </c>
      <c r="U40" s="22">
        <f t="shared" si="23"/>
        <v>0.17383966244725738</v>
      </c>
      <c r="V40" s="21">
        <v>376</v>
      </c>
      <c r="W40" s="21">
        <v>11</v>
      </c>
      <c r="X40" s="21">
        <v>21</v>
      </c>
      <c r="Y40" s="21">
        <v>4</v>
      </c>
      <c r="Z40" s="20">
        <v>0</v>
      </c>
      <c r="AA40" s="7"/>
      <c r="AB40" s="19">
        <v>3</v>
      </c>
      <c r="AC40" s="20" t="s">
        <v>32</v>
      </c>
      <c r="AD40" s="21">
        <v>1135</v>
      </c>
      <c r="AE40" s="21">
        <v>402</v>
      </c>
      <c r="AF40" s="21">
        <v>57</v>
      </c>
      <c r="AG40" s="22">
        <f t="shared" si="24"/>
        <v>5.0220264317180616E-2</v>
      </c>
      <c r="AH40" s="22">
        <f t="shared" si="25"/>
        <v>0.1417910447761194</v>
      </c>
      <c r="AI40" s="21">
        <v>39</v>
      </c>
      <c r="AJ40" s="21">
        <v>13</v>
      </c>
      <c r="AK40" s="21">
        <v>2</v>
      </c>
      <c r="AL40" s="21">
        <v>3</v>
      </c>
      <c r="AM40" s="20">
        <v>0</v>
      </c>
      <c r="AO40" s="19">
        <v>3</v>
      </c>
      <c r="AP40" s="20" t="s">
        <v>32</v>
      </c>
      <c r="AQ40" s="21">
        <v>78</v>
      </c>
      <c r="AR40" s="21">
        <v>58</v>
      </c>
      <c r="AS40" s="21">
        <v>0</v>
      </c>
      <c r="AT40" s="22">
        <f t="shared" si="26"/>
        <v>0</v>
      </c>
      <c r="AU40" s="22">
        <f t="shared" si="27"/>
        <v>0</v>
      </c>
      <c r="AV40" s="21">
        <v>0</v>
      </c>
      <c r="AW40" s="21">
        <v>0</v>
      </c>
      <c r="AX40" s="21">
        <v>0</v>
      </c>
      <c r="AY40" s="21">
        <v>0</v>
      </c>
      <c r="AZ40" s="20">
        <v>0</v>
      </c>
      <c r="BA40" s="7"/>
      <c r="BB40" s="19">
        <v>3</v>
      </c>
      <c r="BC40" s="20" t="s">
        <v>32</v>
      </c>
      <c r="BD40" s="21">
        <v>26</v>
      </c>
      <c r="BE40" s="21">
        <v>10</v>
      </c>
      <c r="BF40" s="21">
        <v>0</v>
      </c>
      <c r="BG40" s="22">
        <f t="shared" si="28"/>
        <v>0</v>
      </c>
      <c r="BH40" s="22">
        <f t="shared" si="29"/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33</v>
      </c>
      <c r="D41" s="16">
        <v>4701</v>
      </c>
      <c r="E41" s="16">
        <v>3392</v>
      </c>
      <c r="F41" s="16">
        <v>666</v>
      </c>
      <c r="G41" s="24">
        <f t="shared" si="20"/>
        <v>0.14167198468410977</v>
      </c>
      <c r="H41" s="24">
        <f t="shared" si="21"/>
        <v>0.1963443396226415</v>
      </c>
      <c r="I41" s="16">
        <v>600</v>
      </c>
      <c r="J41" s="16">
        <v>23</v>
      </c>
      <c r="K41" s="16">
        <v>35</v>
      </c>
      <c r="L41" s="16">
        <v>8</v>
      </c>
      <c r="M41" s="17">
        <v>0</v>
      </c>
      <c r="N41" s="7"/>
      <c r="O41" s="23">
        <v>4</v>
      </c>
      <c r="P41" s="17" t="s">
        <v>33</v>
      </c>
      <c r="Q41" s="23">
        <v>3462</v>
      </c>
      <c r="R41" s="16">
        <v>2678</v>
      </c>
      <c r="S41" s="16">
        <v>540</v>
      </c>
      <c r="T41" s="24">
        <f t="shared" si="22"/>
        <v>0.15597920277296359</v>
      </c>
      <c r="U41" s="24">
        <f t="shared" si="23"/>
        <v>0.20164301717699776</v>
      </c>
      <c r="V41" s="16">
        <v>493</v>
      </c>
      <c r="W41" s="16">
        <v>10</v>
      </c>
      <c r="X41" s="16">
        <v>34</v>
      </c>
      <c r="Y41" s="16">
        <v>3</v>
      </c>
      <c r="Z41" s="17">
        <v>0</v>
      </c>
      <c r="AA41" s="7"/>
      <c r="AB41" s="23">
        <v>4</v>
      </c>
      <c r="AC41" s="17" t="s">
        <v>33</v>
      </c>
      <c r="AD41" s="16">
        <v>1135</v>
      </c>
      <c r="AE41" s="16">
        <v>631</v>
      </c>
      <c r="AF41" s="16">
        <v>126</v>
      </c>
      <c r="AG41" s="24">
        <f t="shared" si="24"/>
        <v>0.11101321585903083</v>
      </c>
      <c r="AH41" s="24">
        <f t="shared" si="25"/>
        <v>0.19968304278922344</v>
      </c>
      <c r="AI41" s="16">
        <v>107</v>
      </c>
      <c r="AJ41" s="16">
        <v>13</v>
      </c>
      <c r="AK41" s="16">
        <v>1</v>
      </c>
      <c r="AL41" s="16">
        <v>5</v>
      </c>
      <c r="AM41" s="17">
        <v>0</v>
      </c>
      <c r="AO41" s="23">
        <v>4</v>
      </c>
      <c r="AP41" s="17" t="s">
        <v>33</v>
      </c>
      <c r="AQ41" s="16">
        <v>78</v>
      </c>
      <c r="AR41" s="16">
        <v>63</v>
      </c>
      <c r="AS41" s="16">
        <v>0</v>
      </c>
      <c r="AT41" s="24">
        <f t="shared" si="26"/>
        <v>0</v>
      </c>
      <c r="AU41" s="24">
        <f t="shared" si="27"/>
        <v>0</v>
      </c>
      <c r="AV41" s="16">
        <v>0</v>
      </c>
      <c r="AW41" s="16">
        <v>0</v>
      </c>
      <c r="AX41" s="16">
        <v>0</v>
      </c>
      <c r="AY41" s="16">
        <v>0</v>
      </c>
      <c r="AZ41" s="17">
        <v>0</v>
      </c>
      <c r="BA41" s="7"/>
      <c r="BB41" s="23">
        <v>4</v>
      </c>
      <c r="BC41" s="17" t="s">
        <v>33</v>
      </c>
      <c r="BD41" s="16">
        <v>26</v>
      </c>
      <c r="BE41" s="16">
        <v>20</v>
      </c>
      <c r="BF41" s="16">
        <v>0</v>
      </c>
      <c r="BG41" s="24">
        <f t="shared" si="28"/>
        <v>0</v>
      </c>
      <c r="BH41" s="24">
        <f t="shared" si="29"/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34</v>
      </c>
      <c r="C47" s="2"/>
      <c r="D47" s="2"/>
      <c r="E47" s="2"/>
      <c r="F47" s="2"/>
      <c r="G47" s="2"/>
      <c r="H47" s="3" t="str">
        <f>$H$2</f>
        <v>Scenario Int-14.55</v>
      </c>
      <c r="I47" s="2"/>
      <c r="J47" s="2"/>
      <c r="K47" s="2"/>
      <c r="L47" s="2"/>
      <c r="M47" s="4"/>
      <c r="O47" s="1" t="s">
        <v>36</v>
      </c>
      <c r="P47" s="2"/>
      <c r="Q47" s="2"/>
      <c r="R47" s="2"/>
      <c r="S47" s="2"/>
      <c r="T47" s="2"/>
      <c r="U47" s="3" t="str">
        <f>$H$2</f>
        <v>Scenario Int-14.55</v>
      </c>
      <c r="V47" s="2"/>
      <c r="W47" s="2"/>
      <c r="X47" s="2"/>
      <c r="Y47" s="2"/>
      <c r="Z47" s="4"/>
      <c r="AB47" s="1" t="s">
        <v>37</v>
      </c>
      <c r="AC47" s="2"/>
      <c r="AD47" s="2"/>
      <c r="AE47" s="2"/>
      <c r="AF47" s="2"/>
      <c r="AG47" s="2"/>
      <c r="AH47" s="3" t="str">
        <f>$H$2</f>
        <v>Scenario Int-14.55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25" t="s">
        <v>4</v>
      </c>
      <c r="J48" s="125"/>
      <c r="K48" s="125"/>
      <c r="L48" s="125"/>
      <c r="M48" s="126"/>
      <c r="O48" s="10"/>
      <c r="P48" s="6"/>
      <c r="Q48" s="6"/>
      <c r="R48" s="6"/>
      <c r="S48" s="6"/>
      <c r="T48" s="6"/>
      <c r="U48" s="6"/>
      <c r="V48" s="125" t="s">
        <v>4</v>
      </c>
      <c r="W48" s="125"/>
      <c r="X48" s="125"/>
      <c r="Y48" s="125"/>
      <c r="Z48" s="126"/>
      <c r="AB48" s="10"/>
      <c r="AC48" s="6"/>
      <c r="AD48" s="6"/>
      <c r="AE48" s="6"/>
      <c r="AF48" s="6"/>
      <c r="AG48" s="6"/>
      <c r="AH48" s="6"/>
      <c r="AI48" s="125" t="s">
        <v>4</v>
      </c>
      <c r="AJ48" s="125"/>
      <c r="AK48" s="125"/>
      <c r="AL48" s="125"/>
      <c r="AM48" s="126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41</v>
      </c>
      <c r="K49" s="15" t="s">
        <v>3</v>
      </c>
      <c r="L49" s="15" t="s">
        <v>41</v>
      </c>
      <c r="M49" s="14" t="s">
        <v>43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41</v>
      </c>
      <c r="X49" s="15" t="s">
        <v>3</v>
      </c>
      <c r="Y49" s="15" t="s">
        <v>41</v>
      </c>
      <c r="Z49" s="14" t="s">
        <v>43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41</v>
      </c>
      <c r="AK49" s="15" t="s">
        <v>3</v>
      </c>
      <c r="AL49" s="15" t="s">
        <v>41</v>
      </c>
      <c r="AM49" s="14" t="s">
        <v>43</v>
      </c>
    </row>
    <row r="50" spans="2:39" x14ac:dyDescent="0.2">
      <c r="B50" s="19"/>
      <c r="C50" s="21"/>
      <c r="D50" s="29" t="s">
        <v>14</v>
      </c>
      <c r="E50" s="29" t="s">
        <v>10</v>
      </c>
      <c r="F50" s="29" t="s">
        <v>10</v>
      </c>
      <c r="G50" s="29" t="s">
        <v>12</v>
      </c>
      <c r="H50" s="29" t="s">
        <v>62</v>
      </c>
      <c r="I50" s="21" t="s">
        <v>40</v>
      </c>
      <c r="J50" s="21" t="s">
        <v>42</v>
      </c>
      <c r="K50" s="21" t="s">
        <v>40</v>
      </c>
      <c r="L50" s="21" t="s">
        <v>40</v>
      </c>
      <c r="M50" s="20" t="s">
        <v>40</v>
      </c>
      <c r="O50" s="19"/>
      <c r="P50" s="21"/>
      <c r="Q50" s="29" t="s">
        <v>14</v>
      </c>
      <c r="R50" s="29" t="s">
        <v>10</v>
      </c>
      <c r="S50" s="29" t="s">
        <v>10</v>
      </c>
      <c r="T50" s="29" t="s">
        <v>12</v>
      </c>
      <c r="U50" s="29" t="s">
        <v>62</v>
      </c>
      <c r="V50" s="21" t="s">
        <v>40</v>
      </c>
      <c r="W50" s="21" t="s">
        <v>42</v>
      </c>
      <c r="X50" s="21" t="s">
        <v>40</v>
      </c>
      <c r="Y50" s="21" t="s">
        <v>40</v>
      </c>
      <c r="Z50" s="20" t="s">
        <v>40</v>
      </c>
      <c r="AB50" s="19"/>
      <c r="AC50" s="21"/>
      <c r="AD50" s="29" t="s">
        <v>14</v>
      </c>
      <c r="AE50" s="29" t="s">
        <v>10</v>
      </c>
      <c r="AF50" s="29" t="s">
        <v>10</v>
      </c>
      <c r="AG50" s="29" t="s">
        <v>12</v>
      </c>
      <c r="AH50" s="29" t="s">
        <v>62</v>
      </c>
      <c r="AI50" s="21" t="s">
        <v>40</v>
      </c>
      <c r="AJ50" s="21" t="s">
        <v>42</v>
      </c>
      <c r="AK50" s="21" t="s">
        <v>40</v>
      </c>
      <c r="AL50" s="21" t="s">
        <v>40</v>
      </c>
      <c r="AM50" s="20" t="s">
        <v>40</v>
      </c>
    </row>
    <row r="51" spans="2:39" x14ac:dyDescent="0.2">
      <c r="B51" s="8" t="s">
        <v>1</v>
      </c>
      <c r="C51" s="11" t="s">
        <v>2</v>
      </c>
      <c r="D51" s="11" t="s">
        <v>15</v>
      </c>
      <c r="E51" s="11" t="s">
        <v>63</v>
      </c>
      <c r="F51" s="11" t="s">
        <v>11</v>
      </c>
      <c r="G51" s="12" t="s">
        <v>11</v>
      </c>
      <c r="H51" s="12" t="s">
        <v>13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15</v>
      </c>
      <c r="R51" s="11" t="s">
        <v>63</v>
      </c>
      <c r="S51" s="11" t="s">
        <v>11</v>
      </c>
      <c r="T51" s="12" t="s">
        <v>11</v>
      </c>
      <c r="U51" s="12" t="s">
        <v>13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15</v>
      </c>
      <c r="AE51" s="11" t="s">
        <v>63</v>
      </c>
      <c r="AF51" s="11" t="s">
        <v>11</v>
      </c>
      <c r="AG51" s="12" t="s">
        <v>11</v>
      </c>
      <c r="AH51" s="12" t="s">
        <v>13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30</v>
      </c>
      <c r="D53" s="21">
        <v>1455</v>
      </c>
      <c r="E53" s="21">
        <v>319</v>
      </c>
      <c r="F53" s="21">
        <v>37</v>
      </c>
      <c r="G53" s="22">
        <f>F53/D53</f>
        <v>2.5429553264604811E-2</v>
      </c>
      <c r="H53" s="22">
        <f>F53/E53</f>
        <v>0.11598746081504702</v>
      </c>
      <c r="I53" s="21">
        <v>26</v>
      </c>
      <c r="J53" s="21">
        <v>5</v>
      </c>
      <c r="K53" s="21">
        <v>3</v>
      </c>
      <c r="L53" s="21">
        <v>3</v>
      </c>
      <c r="M53" s="20">
        <v>0</v>
      </c>
      <c r="O53" s="19">
        <v>1</v>
      </c>
      <c r="P53" s="20" t="s">
        <v>30</v>
      </c>
      <c r="Q53" s="21">
        <v>794</v>
      </c>
      <c r="R53" s="21">
        <v>102</v>
      </c>
      <c r="S53" s="21">
        <v>12</v>
      </c>
      <c r="T53" s="22">
        <f>S53/Q53</f>
        <v>1.5113350125944584E-2</v>
      </c>
      <c r="U53" s="22">
        <f>S53/R53</f>
        <v>0.11764705882352941</v>
      </c>
      <c r="V53" s="21">
        <v>6</v>
      </c>
      <c r="W53" s="21">
        <v>4</v>
      </c>
      <c r="X53" s="21">
        <v>1</v>
      </c>
      <c r="Y53" s="21">
        <v>1</v>
      </c>
      <c r="Z53" s="20">
        <v>0</v>
      </c>
      <c r="AB53" s="19">
        <v>1</v>
      </c>
      <c r="AC53" s="20" t="s">
        <v>30</v>
      </c>
      <c r="AD53" s="21">
        <v>661</v>
      </c>
      <c r="AE53" s="21">
        <v>217</v>
      </c>
      <c r="AF53" s="21">
        <v>25</v>
      </c>
      <c r="AG53" s="22">
        <f>AF53/AD53</f>
        <v>3.7821482602118005E-2</v>
      </c>
      <c r="AH53" s="22">
        <f>AF53/AE53</f>
        <v>0.1152073732718894</v>
      </c>
      <c r="AI53" s="21">
        <v>20</v>
      </c>
      <c r="AJ53" s="21">
        <v>1</v>
      </c>
      <c r="AK53" s="21">
        <v>2</v>
      </c>
      <c r="AL53" s="21">
        <v>2</v>
      </c>
      <c r="AM53" s="20">
        <v>0</v>
      </c>
    </row>
    <row r="54" spans="2:39" x14ac:dyDescent="0.2">
      <c r="B54" s="19">
        <v>2</v>
      </c>
      <c r="C54" s="20" t="s">
        <v>31</v>
      </c>
      <c r="D54" s="21">
        <v>1455</v>
      </c>
      <c r="E54" s="21">
        <v>393</v>
      </c>
      <c r="F54" s="21">
        <v>52</v>
      </c>
      <c r="G54" s="22">
        <f t="shared" ref="G54:G56" si="30">F54/D54</f>
        <v>3.5738831615120273E-2</v>
      </c>
      <c r="H54" s="22">
        <f t="shared" ref="H54:H56" si="31">F54/E54</f>
        <v>0.13231552162849872</v>
      </c>
      <c r="I54" s="21">
        <v>41</v>
      </c>
      <c r="J54" s="21">
        <v>5</v>
      </c>
      <c r="K54" s="21">
        <v>3</v>
      </c>
      <c r="L54" s="21">
        <v>3</v>
      </c>
      <c r="M54" s="20">
        <v>0</v>
      </c>
      <c r="O54" s="19">
        <v>2</v>
      </c>
      <c r="P54" s="20" t="s">
        <v>31</v>
      </c>
      <c r="Q54" s="21">
        <v>794</v>
      </c>
      <c r="R54" s="21">
        <v>146</v>
      </c>
      <c r="S54" s="21">
        <v>16</v>
      </c>
      <c r="T54" s="22">
        <f t="shared" ref="T54:T56" si="32">S54/Q54</f>
        <v>2.0151133501259445E-2</v>
      </c>
      <c r="U54" s="22">
        <f t="shared" ref="U54:U56" si="33">S54/R54</f>
        <v>0.1095890410958904</v>
      </c>
      <c r="V54" s="21">
        <v>10</v>
      </c>
      <c r="W54" s="21">
        <v>4</v>
      </c>
      <c r="X54" s="21">
        <v>1</v>
      </c>
      <c r="Y54" s="21">
        <v>1</v>
      </c>
      <c r="Z54" s="20">
        <v>0</v>
      </c>
      <c r="AB54" s="19">
        <v>2</v>
      </c>
      <c r="AC54" s="20" t="s">
        <v>31</v>
      </c>
      <c r="AD54" s="21">
        <v>661</v>
      </c>
      <c r="AE54" s="21">
        <v>247</v>
      </c>
      <c r="AF54" s="21">
        <v>36</v>
      </c>
      <c r="AG54" s="22">
        <f t="shared" ref="AG54:AG56" si="34">AF54/AD54</f>
        <v>5.4462934947049922E-2</v>
      </c>
      <c r="AH54" s="22">
        <f t="shared" ref="AH54:AH56" si="35">AF54/AE54</f>
        <v>0.145748987854251</v>
      </c>
      <c r="AI54" s="21">
        <v>31</v>
      </c>
      <c r="AJ54" s="21">
        <v>1</v>
      </c>
      <c r="AK54" s="21">
        <v>2</v>
      </c>
      <c r="AL54" s="21">
        <v>2</v>
      </c>
      <c r="AM54" s="20">
        <v>0</v>
      </c>
    </row>
    <row r="55" spans="2:39" x14ac:dyDescent="0.2">
      <c r="B55" s="19">
        <v>3</v>
      </c>
      <c r="C55" s="20" t="s">
        <v>32</v>
      </c>
      <c r="D55" s="21">
        <v>1455</v>
      </c>
      <c r="E55" s="21">
        <v>674</v>
      </c>
      <c r="F55" s="21">
        <v>80</v>
      </c>
      <c r="G55" s="22">
        <f t="shared" si="30"/>
        <v>5.4982817869415807E-2</v>
      </c>
      <c r="H55" s="22">
        <f t="shared" si="31"/>
        <v>0.11869436201780416</v>
      </c>
      <c r="I55" s="21">
        <v>66</v>
      </c>
      <c r="J55" s="21">
        <v>5</v>
      </c>
      <c r="K55" s="21">
        <v>3</v>
      </c>
      <c r="L55" s="21">
        <v>6</v>
      </c>
      <c r="M55" s="20">
        <v>0</v>
      </c>
      <c r="O55" s="19">
        <v>3</v>
      </c>
      <c r="P55" s="20" t="s">
        <v>32</v>
      </c>
      <c r="Q55" s="21">
        <v>794</v>
      </c>
      <c r="R55" s="21">
        <v>274</v>
      </c>
      <c r="S55" s="21">
        <v>18</v>
      </c>
      <c r="T55" s="22">
        <f t="shared" si="32"/>
        <v>2.2670025188916875E-2</v>
      </c>
      <c r="U55" s="22">
        <f t="shared" si="33"/>
        <v>6.569343065693431E-2</v>
      </c>
      <c r="V55" s="21">
        <v>11</v>
      </c>
      <c r="W55" s="21">
        <v>4</v>
      </c>
      <c r="X55" s="21">
        <v>0</v>
      </c>
      <c r="Y55" s="21">
        <v>3</v>
      </c>
      <c r="Z55" s="20">
        <v>0</v>
      </c>
      <c r="AB55" s="19">
        <v>3</v>
      </c>
      <c r="AC55" s="20" t="s">
        <v>32</v>
      </c>
      <c r="AD55" s="21">
        <v>661</v>
      </c>
      <c r="AE55" s="21">
        <v>400</v>
      </c>
      <c r="AF55" s="21">
        <v>62</v>
      </c>
      <c r="AG55" s="22">
        <f t="shared" si="34"/>
        <v>9.3797276853252648E-2</v>
      </c>
      <c r="AH55" s="22">
        <f t="shared" si="35"/>
        <v>0.155</v>
      </c>
      <c r="AI55" s="21">
        <v>55</v>
      </c>
      <c r="AJ55" s="21">
        <v>1</v>
      </c>
      <c r="AK55" s="21">
        <v>3</v>
      </c>
      <c r="AL55" s="21">
        <v>3</v>
      </c>
      <c r="AM55" s="20">
        <v>0</v>
      </c>
    </row>
    <row r="56" spans="2:39" x14ac:dyDescent="0.2">
      <c r="B56" s="23">
        <v>4</v>
      </c>
      <c r="C56" s="17" t="s">
        <v>33</v>
      </c>
      <c r="D56" s="16">
        <v>1455</v>
      </c>
      <c r="E56" s="16">
        <v>1166</v>
      </c>
      <c r="F56" s="16">
        <v>107</v>
      </c>
      <c r="G56" s="24">
        <f t="shared" si="30"/>
        <v>7.3539518900343645E-2</v>
      </c>
      <c r="H56" s="24">
        <f t="shared" si="31"/>
        <v>9.1766723842195544E-2</v>
      </c>
      <c r="I56" s="16">
        <v>90</v>
      </c>
      <c r="J56" s="16">
        <v>6</v>
      </c>
      <c r="K56" s="16">
        <v>5</v>
      </c>
      <c r="L56" s="16">
        <v>6</v>
      </c>
      <c r="M56" s="17">
        <v>0</v>
      </c>
      <c r="O56" s="23">
        <v>4</v>
      </c>
      <c r="P56" s="17" t="s">
        <v>33</v>
      </c>
      <c r="Q56" s="16">
        <v>794</v>
      </c>
      <c r="R56" s="16">
        <v>693</v>
      </c>
      <c r="S56" s="16">
        <v>20</v>
      </c>
      <c r="T56" s="24">
        <f t="shared" si="32"/>
        <v>2.5188916876574308E-2</v>
      </c>
      <c r="U56" s="24">
        <f t="shared" si="33"/>
        <v>2.886002886002886E-2</v>
      </c>
      <c r="V56" s="16">
        <v>12</v>
      </c>
      <c r="W56" s="16">
        <v>5</v>
      </c>
      <c r="X56" s="16">
        <v>0</v>
      </c>
      <c r="Y56" s="16">
        <v>3</v>
      </c>
      <c r="Z56" s="17">
        <v>0</v>
      </c>
      <c r="AB56" s="23">
        <v>4</v>
      </c>
      <c r="AC56" s="17" t="s">
        <v>33</v>
      </c>
      <c r="AD56" s="16">
        <v>661</v>
      </c>
      <c r="AE56" s="16">
        <v>473</v>
      </c>
      <c r="AF56" s="16">
        <v>87</v>
      </c>
      <c r="AG56" s="24">
        <f t="shared" si="34"/>
        <v>0.13161875945537066</v>
      </c>
      <c r="AH56" s="24">
        <f t="shared" si="35"/>
        <v>0.1839323467230444</v>
      </c>
      <c r="AI56" s="16">
        <v>78</v>
      </c>
      <c r="AJ56" s="16">
        <v>1</v>
      </c>
      <c r="AK56" s="16">
        <v>5</v>
      </c>
      <c r="AL56" s="16">
        <v>3</v>
      </c>
      <c r="AM56" s="17">
        <v>0</v>
      </c>
    </row>
    <row r="62" spans="2:39" x14ac:dyDescent="0.2">
      <c r="B62" s="1" t="s">
        <v>35</v>
      </c>
      <c r="C62" s="2"/>
      <c r="D62" s="2"/>
      <c r="E62" s="2"/>
      <c r="F62" s="2"/>
      <c r="G62" s="2"/>
      <c r="H62" s="3" t="str">
        <f>$H$2</f>
        <v>Scenario Int-14.55</v>
      </c>
      <c r="I62" s="2"/>
      <c r="J62" s="2"/>
      <c r="K62" s="2"/>
      <c r="L62" s="2"/>
      <c r="M62" s="4"/>
      <c r="O62" s="1" t="s">
        <v>38</v>
      </c>
      <c r="P62" s="2"/>
      <c r="Q62" s="2"/>
      <c r="R62" s="2"/>
      <c r="S62" s="2"/>
      <c r="T62" s="2"/>
      <c r="U62" s="3" t="str">
        <f>$H$2</f>
        <v>Scenario Int-14.55</v>
      </c>
      <c r="V62" s="2"/>
      <c r="W62" s="2"/>
      <c r="X62" s="2"/>
      <c r="Y62" s="2"/>
      <c r="Z62" s="4"/>
      <c r="AB62" s="1" t="s">
        <v>39</v>
      </c>
      <c r="AC62" s="2"/>
      <c r="AD62" s="2"/>
      <c r="AE62" s="2"/>
      <c r="AF62" s="2"/>
      <c r="AG62" s="2"/>
      <c r="AH62" s="3" t="str">
        <f>$H$2</f>
        <v>Scenario Int-14.55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25" t="s">
        <v>4</v>
      </c>
      <c r="J63" s="125"/>
      <c r="K63" s="125"/>
      <c r="L63" s="125"/>
      <c r="M63" s="126"/>
      <c r="O63" s="10"/>
      <c r="P63" s="6"/>
      <c r="Q63" s="6"/>
      <c r="R63" s="6"/>
      <c r="S63" s="6"/>
      <c r="T63" s="6"/>
      <c r="U63" s="6"/>
      <c r="V63" s="125" t="s">
        <v>4</v>
      </c>
      <c r="W63" s="125"/>
      <c r="X63" s="125"/>
      <c r="Y63" s="125"/>
      <c r="Z63" s="126"/>
      <c r="AB63" s="10"/>
      <c r="AC63" s="6"/>
      <c r="AD63" s="6"/>
      <c r="AE63" s="6"/>
      <c r="AF63" s="6"/>
      <c r="AG63" s="6"/>
      <c r="AH63" s="6"/>
      <c r="AI63" s="125" t="s">
        <v>4</v>
      </c>
      <c r="AJ63" s="125"/>
      <c r="AK63" s="125"/>
      <c r="AL63" s="125"/>
      <c r="AM63" s="126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41</v>
      </c>
      <c r="K64" s="15" t="s">
        <v>3</v>
      </c>
      <c r="L64" s="15" t="s">
        <v>41</v>
      </c>
      <c r="M64" s="14" t="s">
        <v>43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41</v>
      </c>
      <c r="X64" s="15" t="s">
        <v>3</v>
      </c>
      <c r="Y64" s="15" t="s">
        <v>41</v>
      </c>
      <c r="Z64" s="14" t="s">
        <v>43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41</v>
      </c>
      <c r="AK64" s="15" t="s">
        <v>3</v>
      </c>
      <c r="AL64" s="15" t="s">
        <v>41</v>
      </c>
      <c r="AM64" s="14" t="s">
        <v>43</v>
      </c>
    </row>
    <row r="65" spans="2:39" x14ac:dyDescent="0.2">
      <c r="B65" s="19"/>
      <c r="C65" s="21"/>
      <c r="D65" s="29" t="s">
        <v>14</v>
      </c>
      <c r="E65" s="29" t="s">
        <v>10</v>
      </c>
      <c r="F65" s="29" t="s">
        <v>10</v>
      </c>
      <c r="G65" s="29" t="s">
        <v>12</v>
      </c>
      <c r="H65" s="29" t="s">
        <v>62</v>
      </c>
      <c r="I65" s="21" t="s">
        <v>40</v>
      </c>
      <c r="J65" s="21" t="s">
        <v>42</v>
      </c>
      <c r="K65" s="21" t="s">
        <v>40</v>
      </c>
      <c r="L65" s="21" t="s">
        <v>40</v>
      </c>
      <c r="M65" s="20" t="s">
        <v>40</v>
      </c>
      <c r="O65" s="19"/>
      <c r="P65" s="21"/>
      <c r="Q65" s="29" t="s">
        <v>14</v>
      </c>
      <c r="R65" s="29" t="s">
        <v>10</v>
      </c>
      <c r="S65" s="29" t="s">
        <v>10</v>
      </c>
      <c r="T65" s="29" t="s">
        <v>12</v>
      </c>
      <c r="U65" s="29" t="s">
        <v>62</v>
      </c>
      <c r="V65" s="21" t="s">
        <v>40</v>
      </c>
      <c r="W65" s="21" t="s">
        <v>42</v>
      </c>
      <c r="X65" s="21" t="s">
        <v>40</v>
      </c>
      <c r="Y65" s="21" t="s">
        <v>40</v>
      </c>
      <c r="Z65" s="20" t="s">
        <v>40</v>
      </c>
      <c r="AB65" s="19"/>
      <c r="AC65" s="21"/>
      <c r="AD65" s="29" t="s">
        <v>14</v>
      </c>
      <c r="AE65" s="29" t="s">
        <v>10</v>
      </c>
      <c r="AF65" s="29" t="s">
        <v>10</v>
      </c>
      <c r="AG65" s="29" t="s">
        <v>12</v>
      </c>
      <c r="AH65" s="29" t="s">
        <v>62</v>
      </c>
      <c r="AI65" s="21" t="s">
        <v>40</v>
      </c>
      <c r="AJ65" s="21" t="s">
        <v>42</v>
      </c>
      <c r="AK65" s="21" t="s">
        <v>40</v>
      </c>
      <c r="AL65" s="21" t="s">
        <v>40</v>
      </c>
      <c r="AM65" s="20" t="s">
        <v>40</v>
      </c>
    </row>
    <row r="66" spans="2:39" x14ac:dyDescent="0.2">
      <c r="B66" s="8" t="s">
        <v>1</v>
      </c>
      <c r="C66" s="11" t="s">
        <v>2</v>
      </c>
      <c r="D66" s="11" t="s">
        <v>15</v>
      </c>
      <c r="E66" s="11" t="s">
        <v>63</v>
      </c>
      <c r="F66" s="11" t="s">
        <v>11</v>
      </c>
      <c r="G66" s="12" t="s">
        <v>11</v>
      </c>
      <c r="H66" s="12" t="s">
        <v>13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15</v>
      </c>
      <c r="R66" s="11" t="s">
        <v>63</v>
      </c>
      <c r="S66" s="11" t="s">
        <v>11</v>
      </c>
      <c r="T66" s="12" t="s">
        <v>11</v>
      </c>
      <c r="U66" s="12" t="s">
        <v>13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15</v>
      </c>
      <c r="AE66" s="11" t="s">
        <v>63</v>
      </c>
      <c r="AF66" s="11" t="s">
        <v>11</v>
      </c>
      <c r="AG66" s="12" t="s">
        <v>11</v>
      </c>
      <c r="AH66" s="12" t="s">
        <v>13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30</v>
      </c>
      <c r="D68" s="21">
        <v>815</v>
      </c>
      <c r="E68" s="21">
        <v>215</v>
      </c>
      <c r="F68" s="21">
        <v>28</v>
      </c>
      <c r="G68" s="22">
        <f>F68/D68</f>
        <v>3.4355828220858899E-2</v>
      </c>
      <c r="H68" s="22">
        <f>F68/E68</f>
        <v>0.13023255813953488</v>
      </c>
      <c r="I68" s="21">
        <v>24</v>
      </c>
      <c r="J68" s="21">
        <v>1</v>
      </c>
      <c r="K68" s="21">
        <v>2</v>
      </c>
      <c r="L68" s="21">
        <v>1</v>
      </c>
      <c r="M68" s="20">
        <v>0</v>
      </c>
      <c r="O68" s="19">
        <v>1</v>
      </c>
      <c r="P68" s="20" t="s">
        <v>30</v>
      </c>
      <c r="Q68" s="21">
        <v>441</v>
      </c>
      <c r="R68" s="21">
        <v>60</v>
      </c>
      <c r="S68" s="21">
        <v>3</v>
      </c>
      <c r="T68" s="22">
        <f>S68/Q68</f>
        <v>6.8027210884353739E-3</v>
      </c>
      <c r="U68" s="22">
        <f>S68/R68</f>
        <v>0.05</v>
      </c>
      <c r="V68" s="21">
        <v>2</v>
      </c>
      <c r="W68" s="21">
        <v>1</v>
      </c>
      <c r="X68" s="21">
        <v>0</v>
      </c>
      <c r="Y68" s="21">
        <v>0</v>
      </c>
      <c r="Z68" s="20">
        <v>0</v>
      </c>
      <c r="AB68" s="19">
        <v>1</v>
      </c>
      <c r="AC68" s="20" t="s">
        <v>30</v>
      </c>
      <c r="AD68" s="21">
        <v>374</v>
      </c>
      <c r="AE68" s="21">
        <v>155</v>
      </c>
      <c r="AF68" s="21">
        <v>25</v>
      </c>
      <c r="AG68" s="22">
        <f>AF68/AD68</f>
        <v>6.684491978609626E-2</v>
      </c>
      <c r="AH68" s="22">
        <f>AF68/AE68</f>
        <v>0.16129032258064516</v>
      </c>
      <c r="AI68" s="21">
        <v>22</v>
      </c>
      <c r="AJ68" s="21">
        <v>0</v>
      </c>
      <c r="AK68" s="21">
        <v>2</v>
      </c>
      <c r="AL68" s="21">
        <v>1</v>
      </c>
      <c r="AM68" s="20">
        <v>0</v>
      </c>
    </row>
    <row r="69" spans="2:39" x14ac:dyDescent="0.2">
      <c r="B69" s="19">
        <v>2</v>
      </c>
      <c r="C69" s="20" t="s">
        <v>31</v>
      </c>
      <c r="D69" s="21">
        <v>815</v>
      </c>
      <c r="E69" s="21">
        <v>255</v>
      </c>
      <c r="F69" s="21">
        <v>32</v>
      </c>
      <c r="G69" s="22">
        <f t="shared" ref="G69:G71" si="36">F69/D69</f>
        <v>3.9263803680981597E-2</v>
      </c>
      <c r="H69" s="22">
        <f t="shared" ref="H69:H71" si="37">F69/E69</f>
        <v>0.12549019607843137</v>
      </c>
      <c r="I69" s="21">
        <v>25</v>
      </c>
      <c r="J69" s="21">
        <v>1</v>
      </c>
      <c r="K69" s="21">
        <v>5</v>
      </c>
      <c r="L69" s="21">
        <v>1</v>
      </c>
      <c r="M69" s="20">
        <v>0</v>
      </c>
      <c r="O69" s="19">
        <v>2</v>
      </c>
      <c r="P69" s="20" t="s">
        <v>31</v>
      </c>
      <c r="Q69" s="21">
        <v>441</v>
      </c>
      <c r="R69" s="21">
        <v>84</v>
      </c>
      <c r="S69" s="21">
        <v>3</v>
      </c>
      <c r="T69" s="22">
        <f t="shared" ref="T69:T71" si="38">S69/Q69</f>
        <v>6.8027210884353739E-3</v>
      </c>
      <c r="U69" s="22">
        <f t="shared" ref="U69:U71" si="39">S69/R69</f>
        <v>3.5714285714285712E-2</v>
      </c>
      <c r="V69" s="21">
        <v>2</v>
      </c>
      <c r="W69" s="21">
        <v>1</v>
      </c>
      <c r="X69" s="21">
        <v>0</v>
      </c>
      <c r="Y69" s="21">
        <v>0</v>
      </c>
      <c r="Z69" s="20">
        <v>0</v>
      </c>
      <c r="AB69" s="19">
        <v>2</v>
      </c>
      <c r="AC69" s="20" t="s">
        <v>31</v>
      </c>
      <c r="AD69" s="21">
        <v>374</v>
      </c>
      <c r="AE69" s="21">
        <v>171</v>
      </c>
      <c r="AF69" s="21">
        <v>29</v>
      </c>
      <c r="AG69" s="22">
        <f t="shared" ref="AG69:AG71" si="40">AF69/AD69</f>
        <v>7.7540106951871662E-2</v>
      </c>
      <c r="AH69" s="22">
        <f t="shared" ref="AH69:AH71" si="41">AF69/AE69</f>
        <v>0.16959064327485379</v>
      </c>
      <c r="AI69" s="21">
        <v>23</v>
      </c>
      <c r="AJ69" s="21">
        <v>0</v>
      </c>
      <c r="AK69" s="21">
        <v>5</v>
      </c>
      <c r="AL69" s="21">
        <v>1</v>
      </c>
      <c r="AM69" s="20">
        <v>0</v>
      </c>
    </row>
    <row r="70" spans="2:39" x14ac:dyDescent="0.2">
      <c r="B70" s="19">
        <v>3</v>
      </c>
      <c r="C70" s="20" t="s">
        <v>32</v>
      </c>
      <c r="D70" s="21">
        <v>815</v>
      </c>
      <c r="E70" s="21">
        <v>414</v>
      </c>
      <c r="F70" s="21">
        <v>55</v>
      </c>
      <c r="G70" s="22">
        <f t="shared" si="36"/>
        <v>6.7484662576687116E-2</v>
      </c>
      <c r="H70" s="22">
        <f t="shared" si="37"/>
        <v>0.13285024154589373</v>
      </c>
      <c r="I70" s="21">
        <v>40</v>
      </c>
      <c r="J70" s="21">
        <v>6</v>
      </c>
      <c r="K70" s="21">
        <v>8</v>
      </c>
      <c r="L70" s="21">
        <v>1</v>
      </c>
      <c r="M70" s="20">
        <v>0</v>
      </c>
      <c r="O70" s="19">
        <v>3</v>
      </c>
      <c r="P70" s="20" t="s">
        <v>32</v>
      </c>
      <c r="Q70" s="21">
        <v>441</v>
      </c>
      <c r="R70" s="21">
        <v>160</v>
      </c>
      <c r="S70" s="21">
        <v>9</v>
      </c>
      <c r="T70" s="22">
        <f t="shared" si="38"/>
        <v>2.0408163265306121E-2</v>
      </c>
      <c r="U70" s="22">
        <f t="shared" si="39"/>
        <v>5.6250000000000001E-2</v>
      </c>
      <c r="V70" s="21">
        <v>4</v>
      </c>
      <c r="W70" s="21">
        <v>2</v>
      </c>
      <c r="X70" s="21">
        <v>2</v>
      </c>
      <c r="Y70" s="21">
        <v>1</v>
      </c>
      <c r="Z70" s="20">
        <v>0</v>
      </c>
      <c r="AB70" s="19">
        <v>3</v>
      </c>
      <c r="AC70" s="20" t="s">
        <v>32</v>
      </c>
      <c r="AD70" s="21">
        <v>374</v>
      </c>
      <c r="AE70" s="21">
        <v>254</v>
      </c>
      <c r="AF70" s="21">
        <v>46</v>
      </c>
      <c r="AG70" s="22">
        <f t="shared" si="40"/>
        <v>0.12299465240641712</v>
      </c>
      <c r="AH70" s="22">
        <f t="shared" si="41"/>
        <v>0.18110236220472442</v>
      </c>
      <c r="AI70" s="21">
        <v>36</v>
      </c>
      <c r="AJ70" s="21">
        <v>4</v>
      </c>
      <c r="AK70" s="21">
        <v>6</v>
      </c>
      <c r="AL70" s="21">
        <v>0</v>
      </c>
      <c r="AM70" s="20">
        <v>0</v>
      </c>
    </row>
    <row r="71" spans="2:39" x14ac:dyDescent="0.2">
      <c r="B71" s="23">
        <v>4</v>
      </c>
      <c r="C71" s="17" t="s">
        <v>33</v>
      </c>
      <c r="D71" s="16">
        <v>815</v>
      </c>
      <c r="E71" s="16">
        <v>669</v>
      </c>
      <c r="F71" s="16">
        <v>84</v>
      </c>
      <c r="G71" s="24">
        <f t="shared" si="36"/>
        <v>0.10306748466257669</v>
      </c>
      <c r="H71" s="24">
        <f t="shared" si="37"/>
        <v>0.12556053811659193</v>
      </c>
      <c r="I71" s="16">
        <v>66</v>
      </c>
      <c r="J71" s="16">
        <v>4</v>
      </c>
      <c r="K71" s="16">
        <v>13</v>
      </c>
      <c r="L71" s="16">
        <v>1</v>
      </c>
      <c r="M71" s="17">
        <v>0</v>
      </c>
      <c r="O71" s="23">
        <v>4</v>
      </c>
      <c r="P71" s="17" t="s">
        <v>33</v>
      </c>
      <c r="Q71" s="16">
        <v>441</v>
      </c>
      <c r="R71" s="16">
        <v>395</v>
      </c>
      <c r="S71" s="16">
        <v>15</v>
      </c>
      <c r="T71" s="24">
        <f t="shared" si="38"/>
        <v>3.4013605442176874E-2</v>
      </c>
      <c r="U71" s="24">
        <f t="shared" si="39"/>
        <v>3.7974683544303799E-2</v>
      </c>
      <c r="V71" s="16">
        <v>10</v>
      </c>
      <c r="W71" s="16">
        <v>2</v>
      </c>
      <c r="X71" s="16">
        <v>2</v>
      </c>
      <c r="Y71" s="16">
        <v>1</v>
      </c>
      <c r="Z71" s="17">
        <v>0</v>
      </c>
      <c r="AB71" s="23">
        <v>4</v>
      </c>
      <c r="AC71" s="17" t="s">
        <v>33</v>
      </c>
      <c r="AD71" s="16">
        <v>374</v>
      </c>
      <c r="AE71" s="16">
        <v>274</v>
      </c>
      <c r="AF71" s="16">
        <v>69</v>
      </c>
      <c r="AG71" s="24">
        <f t="shared" si="40"/>
        <v>0.18449197860962566</v>
      </c>
      <c r="AH71" s="24">
        <f t="shared" si="41"/>
        <v>0.2518248175182482</v>
      </c>
      <c r="AI71" s="16">
        <v>56</v>
      </c>
      <c r="AJ71" s="16">
        <v>2</v>
      </c>
      <c r="AK71" s="16">
        <v>11</v>
      </c>
      <c r="AL71" s="16">
        <v>0</v>
      </c>
      <c r="AM71" s="17">
        <v>0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BM71"/>
  <sheetViews>
    <sheetView workbookViewId="0">
      <selection activeCell="Z26" sqref="Q23:Z26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1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73</v>
      </c>
      <c r="I2" s="2"/>
      <c r="J2" s="2"/>
      <c r="K2" s="2"/>
      <c r="L2" s="2"/>
      <c r="M2" s="4"/>
      <c r="O2" s="1" t="s">
        <v>16</v>
      </c>
      <c r="P2" s="2"/>
      <c r="Q2" s="2"/>
      <c r="R2" s="2"/>
      <c r="S2" s="2"/>
      <c r="T2" s="2"/>
      <c r="U2" s="3" t="str">
        <f>$H$2</f>
        <v>Scenario 2</v>
      </c>
      <c r="V2" s="2"/>
      <c r="W2" s="2"/>
      <c r="X2" s="2"/>
      <c r="Y2" s="2"/>
      <c r="Z2" s="4"/>
      <c r="AB2" s="1" t="s">
        <v>17</v>
      </c>
      <c r="AC2" s="2"/>
      <c r="AD2" s="2"/>
      <c r="AE2" s="2"/>
      <c r="AF2" s="2"/>
      <c r="AG2" s="2"/>
      <c r="AH2" s="3" t="str">
        <f>$H$2</f>
        <v>Scenario 2</v>
      </c>
      <c r="AI2" s="2"/>
      <c r="AJ2" s="2"/>
      <c r="AK2" s="2"/>
      <c r="AL2" s="2"/>
      <c r="AM2" s="4"/>
      <c r="AO2" s="1" t="s">
        <v>18</v>
      </c>
      <c r="AP2" s="2"/>
      <c r="AQ2" s="2"/>
      <c r="AR2" s="2"/>
      <c r="AS2" s="2"/>
      <c r="AT2" s="2"/>
      <c r="AU2" s="3" t="str">
        <f>$H$2</f>
        <v>Scenario 2</v>
      </c>
      <c r="AV2" s="2"/>
      <c r="AW2" s="2"/>
      <c r="AX2" s="2"/>
      <c r="AY2" s="2"/>
      <c r="AZ2" s="4"/>
      <c r="BB2" s="1" t="s">
        <v>19</v>
      </c>
      <c r="BC2" s="2"/>
      <c r="BD2" s="2"/>
      <c r="BE2" s="2"/>
      <c r="BF2" s="2"/>
      <c r="BG2" s="2"/>
      <c r="BH2" s="3" t="str">
        <f>$H$2</f>
        <v>Scenario 2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23" t="s">
        <v>4</v>
      </c>
      <c r="J3" s="123"/>
      <c r="K3" s="123"/>
      <c r="L3" s="123"/>
      <c r="M3" s="124"/>
      <c r="N3" s="6"/>
      <c r="O3" s="10"/>
      <c r="P3" s="6"/>
      <c r="Q3" s="6"/>
      <c r="R3" s="6"/>
      <c r="S3" s="6"/>
      <c r="T3" s="6"/>
      <c r="U3" s="6"/>
      <c r="V3" s="125" t="s">
        <v>4</v>
      </c>
      <c r="W3" s="125"/>
      <c r="X3" s="125"/>
      <c r="Y3" s="125"/>
      <c r="Z3" s="126"/>
      <c r="AB3" s="10"/>
      <c r="AC3" s="6"/>
      <c r="AD3" s="6"/>
      <c r="AE3" s="6"/>
      <c r="AF3" s="6"/>
      <c r="AG3" s="6"/>
      <c r="AH3" s="6"/>
      <c r="AI3" s="125" t="s">
        <v>4</v>
      </c>
      <c r="AJ3" s="125"/>
      <c r="AK3" s="125"/>
      <c r="AL3" s="125"/>
      <c r="AM3" s="126"/>
      <c r="AO3" s="10"/>
      <c r="AP3" s="6"/>
      <c r="AQ3" s="6"/>
      <c r="AR3" s="6"/>
      <c r="AS3" s="6"/>
      <c r="AT3" s="6"/>
      <c r="AU3" s="6"/>
      <c r="AV3" s="125" t="s">
        <v>4</v>
      </c>
      <c r="AW3" s="125"/>
      <c r="AX3" s="125"/>
      <c r="AY3" s="125"/>
      <c r="AZ3" s="126"/>
      <c r="BB3" s="10"/>
      <c r="BC3" s="6"/>
      <c r="BD3" s="6"/>
      <c r="BE3" s="6"/>
      <c r="BF3" s="6"/>
      <c r="BG3" s="6"/>
      <c r="BH3" s="6"/>
      <c r="BI3" s="125" t="s">
        <v>4</v>
      </c>
      <c r="BJ3" s="125"/>
      <c r="BK3" s="125"/>
      <c r="BL3" s="125"/>
      <c r="BM3" s="126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41</v>
      </c>
      <c r="K4" s="21" t="s">
        <v>3</v>
      </c>
      <c r="L4" s="21" t="s">
        <v>41</v>
      </c>
      <c r="M4" s="20" t="s">
        <v>43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41</v>
      </c>
      <c r="X4" s="15" t="s">
        <v>3</v>
      </c>
      <c r="Y4" s="15" t="s">
        <v>41</v>
      </c>
      <c r="Z4" s="14" t="s">
        <v>43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41</v>
      </c>
      <c r="AK4" s="15" t="s">
        <v>3</v>
      </c>
      <c r="AL4" s="15" t="s">
        <v>41</v>
      </c>
      <c r="AM4" s="14" t="s">
        <v>43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41</v>
      </c>
      <c r="AX4" s="15" t="s">
        <v>3</v>
      </c>
      <c r="AY4" s="15" t="s">
        <v>41</v>
      </c>
      <c r="AZ4" s="14" t="s">
        <v>43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41</v>
      </c>
      <c r="BK4" s="21" t="s">
        <v>3</v>
      </c>
      <c r="BL4" s="21" t="s">
        <v>41</v>
      </c>
      <c r="BM4" s="20" t="s">
        <v>43</v>
      </c>
    </row>
    <row r="5" spans="1:65" x14ac:dyDescent="0.2">
      <c r="A5" s="7"/>
      <c r="B5" s="19"/>
      <c r="C5" s="21"/>
      <c r="D5" s="29" t="s">
        <v>14</v>
      </c>
      <c r="E5" s="29" t="s">
        <v>10</v>
      </c>
      <c r="F5" s="29" t="s">
        <v>10</v>
      </c>
      <c r="G5" s="29" t="s">
        <v>12</v>
      </c>
      <c r="H5" s="29" t="s">
        <v>62</v>
      </c>
      <c r="I5" s="21" t="s">
        <v>40</v>
      </c>
      <c r="J5" s="21" t="s">
        <v>42</v>
      </c>
      <c r="K5" s="21" t="s">
        <v>40</v>
      </c>
      <c r="L5" s="21" t="s">
        <v>40</v>
      </c>
      <c r="M5" s="20" t="s">
        <v>40</v>
      </c>
      <c r="N5" s="7"/>
      <c r="O5" s="19"/>
      <c r="P5" s="21"/>
      <c r="Q5" s="29" t="s">
        <v>14</v>
      </c>
      <c r="R5" s="29" t="s">
        <v>10</v>
      </c>
      <c r="S5" s="29" t="s">
        <v>10</v>
      </c>
      <c r="T5" s="29" t="s">
        <v>12</v>
      </c>
      <c r="U5" s="29" t="s">
        <v>62</v>
      </c>
      <c r="V5" s="21" t="s">
        <v>40</v>
      </c>
      <c r="W5" s="21" t="s">
        <v>42</v>
      </c>
      <c r="X5" s="21" t="s">
        <v>40</v>
      </c>
      <c r="Y5" s="21" t="s">
        <v>40</v>
      </c>
      <c r="Z5" s="20" t="s">
        <v>40</v>
      </c>
      <c r="AA5" s="7"/>
      <c r="AB5" s="19"/>
      <c r="AC5" s="21"/>
      <c r="AD5" s="29" t="s">
        <v>14</v>
      </c>
      <c r="AE5" s="29" t="s">
        <v>10</v>
      </c>
      <c r="AF5" s="29" t="s">
        <v>10</v>
      </c>
      <c r="AG5" s="29" t="s">
        <v>12</v>
      </c>
      <c r="AH5" s="29" t="s">
        <v>62</v>
      </c>
      <c r="AI5" s="21" t="s">
        <v>40</v>
      </c>
      <c r="AJ5" s="21" t="s">
        <v>42</v>
      </c>
      <c r="AK5" s="21" t="s">
        <v>40</v>
      </c>
      <c r="AL5" s="21" t="s">
        <v>40</v>
      </c>
      <c r="AM5" s="20" t="s">
        <v>40</v>
      </c>
      <c r="AO5" s="19"/>
      <c r="AP5" s="21"/>
      <c r="AQ5" s="29" t="s">
        <v>14</v>
      </c>
      <c r="AR5" s="29" t="s">
        <v>10</v>
      </c>
      <c r="AS5" s="29" t="s">
        <v>10</v>
      </c>
      <c r="AT5" s="29" t="s">
        <v>12</v>
      </c>
      <c r="AU5" s="29" t="s">
        <v>62</v>
      </c>
      <c r="AV5" s="21" t="s">
        <v>40</v>
      </c>
      <c r="AW5" s="21" t="s">
        <v>42</v>
      </c>
      <c r="AX5" s="21" t="s">
        <v>40</v>
      </c>
      <c r="AY5" s="21" t="s">
        <v>40</v>
      </c>
      <c r="AZ5" s="20" t="s">
        <v>40</v>
      </c>
      <c r="BA5" s="7"/>
      <c r="BB5" s="19"/>
      <c r="BC5" s="21"/>
      <c r="BD5" s="29" t="s">
        <v>14</v>
      </c>
      <c r="BE5" s="29" t="s">
        <v>10</v>
      </c>
      <c r="BF5" s="29" t="s">
        <v>10</v>
      </c>
      <c r="BG5" s="29" t="s">
        <v>12</v>
      </c>
      <c r="BH5" s="29" t="s">
        <v>62</v>
      </c>
      <c r="BI5" s="21" t="s">
        <v>40</v>
      </c>
      <c r="BJ5" s="21" t="s">
        <v>42</v>
      </c>
      <c r="BK5" s="21" t="s">
        <v>40</v>
      </c>
      <c r="BL5" s="21" t="s">
        <v>40</v>
      </c>
      <c r="BM5" s="20" t="s">
        <v>40</v>
      </c>
    </row>
    <row r="6" spans="1:65" x14ac:dyDescent="0.2">
      <c r="A6" s="7"/>
      <c r="B6" s="8" t="s">
        <v>1</v>
      </c>
      <c r="C6" s="11" t="s">
        <v>2</v>
      </c>
      <c r="D6" s="11" t="s">
        <v>15</v>
      </c>
      <c r="E6" s="11" t="s">
        <v>63</v>
      </c>
      <c r="F6" s="11" t="s">
        <v>11</v>
      </c>
      <c r="G6" s="12" t="s">
        <v>11</v>
      </c>
      <c r="H6" s="12" t="s">
        <v>13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15</v>
      </c>
      <c r="R6" s="11" t="s">
        <v>63</v>
      </c>
      <c r="S6" s="11" t="s">
        <v>11</v>
      </c>
      <c r="T6" s="12" t="s">
        <v>11</v>
      </c>
      <c r="U6" s="12" t="s">
        <v>13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15</v>
      </c>
      <c r="AE6" s="11" t="s">
        <v>63</v>
      </c>
      <c r="AF6" s="11" t="s">
        <v>11</v>
      </c>
      <c r="AG6" s="12" t="s">
        <v>11</v>
      </c>
      <c r="AH6" s="12" t="s">
        <v>13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15</v>
      </c>
      <c r="AR6" s="11" t="s">
        <v>63</v>
      </c>
      <c r="AS6" s="11" t="s">
        <v>11</v>
      </c>
      <c r="AT6" s="12" t="s">
        <v>11</v>
      </c>
      <c r="AU6" s="12" t="s">
        <v>13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15</v>
      </c>
      <c r="BE6" s="11" t="s">
        <v>63</v>
      </c>
      <c r="BF6" s="11" t="s">
        <v>11</v>
      </c>
      <c r="BG6" s="12" t="s">
        <v>11</v>
      </c>
      <c r="BH6" s="12" t="s">
        <v>13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30</v>
      </c>
      <c r="D8" s="21"/>
      <c r="E8" s="21"/>
      <c r="F8" s="21"/>
      <c r="G8" s="22"/>
      <c r="H8" s="22"/>
      <c r="I8" s="21"/>
      <c r="J8" s="21"/>
      <c r="K8" s="21"/>
      <c r="L8" s="21"/>
      <c r="M8" s="20"/>
      <c r="N8" s="7"/>
      <c r="O8" s="19">
        <v>1</v>
      </c>
      <c r="P8" s="20" t="s">
        <v>30</v>
      </c>
      <c r="Q8" s="21"/>
      <c r="R8" s="21"/>
      <c r="S8" s="21"/>
      <c r="T8" s="22"/>
      <c r="U8" s="22"/>
      <c r="V8" s="21"/>
      <c r="W8" s="21"/>
      <c r="X8" s="21"/>
      <c r="Y8" s="21"/>
      <c r="Z8" s="20"/>
      <c r="AA8" s="7"/>
      <c r="AB8" s="19">
        <v>1</v>
      </c>
      <c r="AC8" s="20" t="s">
        <v>30</v>
      </c>
      <c r="AD8" s="21"/>
      <c r="AE8" s="21"/>
      <c r="AF8" s="21"/>
      <c r="AG8" s="22"/>
      <c r="AH8" s="22"/>
      <c r="AI8" s="21"/>
      <c r="AJ8" s="21"/>
      <c r="AK8" s="21"/>
      <c r="AL8" s="21"/>
      <c r="AM8" s="20"/>
      <c r="AO8" s="19">
        <v>1</v>
      </c>
      <c r="AP8" s="20" t="s">
        <v>30</v>
      </c>
      <c r="AQ8" s="21"/>
      <c r="AR8" s="21"/>
      <c r="AS8" s="21"/>
      <c r="AT8" s="22"/>
      <c r="AU8" s="22"/>
      <c r="AV8" s="21"/>
      <c r="AW8" s="21"/>
      <c r="AX8" s="21"/>
      <c r="AY8" s="21"/>
      <c r="AZ8" s="20"/>
      <c r="BA8" s="7"/>
      <c r="BB8" s="19">
        <v>1</v>
      </c>
      <c r="BC8" s="20" t="s">
        <v>30</v>
      </c>
      <c r="BD8" s="21">
        <v>72</v>
      </c>
      <c r="BE8" s="21">
        <v>29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31</v>
      </c>
      <c r="D9" s="21">
        <v>10000</v>
      </c>
      <c r="E9" s="21">
        <v>5247</v>
      </c>
      <c r="F9" s="21">
        <v>1211</v>
      </c>
      <c r="G9" s="22">
        <f>F9/D9</f>
        <v>0.1211</v>
      </c>
      <c r="H9" s="22">
        <f>F9/E9</f>
        <v>0.23079855155326853</v>
      </c>
      <c r="I9" s="21">
        <v>886</v>
      </c>
      <c r="J9" s="21">
        <v>108</v>
      </c>
      <c r="K9" s="21">
        <v>166</v>
      </c>
      <c r="L9" s="21">
        <v>36</v>
      </c>
      <c r="M9" s="20">
        <v>15</v>
      </c>
      <c r="N9" s="7"/>
      <c r="O9" s="19">
        <v>2</v>
      </c>
      <c r="P9" s="20" t="s">
        <v>31</v>
      </c>
      <c r="Q9" s="21">
        <v>7241</v>
      </c>
      <c r="R9" s="21">
        <v>3760</v>
      </c>
      <c r="S9" s="21">
        <v>917</v>
      </c>
      <c r="T9" s="22">
        <f>S9/Q9</f>
        <v>0.12663996685540671</v>
      </c>
      <c r="U9" s="22">
        <f>S9/R9</f>
        <v>0.24388297872340425</v>
      </c>
      <c r="V9" s="21">
        <v>699</v>
      </c>
      <c r="W9" s="21">
        <v>40</v>
      </c>
      <c r="X9" s="21">
        <v>144</v>
      </c>
      <c r="Y9" s="21">
        <v>23</v>
      </c>
      <c r="Z9" s="20">
        <v>11</v>
      </c>
      <c r="AA9" s="7"/>
      <c r="AB9" s="19">
        <v>2</v>
      </c>
      <c r="AC9" s="20" t="s">
        <v>31</v>
      </c>
      <c r="AD9" s="21">
        <v>2476</v>
      </c>
      <c r="AE9" s="21">
        <v>1345</v>
      </c>
      <c r="AF9" s="21">
        <v>294</v>
      </c>
      <c r="AG9" s="22">
        <f>AF9/AD9</f>
        <v>0.11873990306946688</v>
      </c>
      <c r="AH9" s="22">
        <f>AF9/AE9</f>
        <v>0.21858736059479553</v>
      </c>
      <c r="AI9" s="21">
        <v>187</v>
      </c>
      <c r="AJ9" s="21">
        <v>68</v>
      </c>
      <c r="AK9" s="21">
        <v>22</v>
      </c>
      <c r="AL9" s="21">
        <v>13</v>
      </c>
      <c r="AM9" s="20">
        <v>4</v>
      </c>
      <c r="AO9" s="19">
        <v>2</v>
      </c>
      <c r="AP9" s="20" t="s">
        <v>31</v>
      </c>
      <c r="AQ9" s="21">
        <v>211</v>
      </c>
      <c r="AR9" s="21">
        <v>108</v>
      </c>
      <c r="AS9" s="21">
        <v>0</v>
      </c>
      <c r="AT9" s="22">
        <f>AS9/AQ9</f>
        <v>0</v>
      </c>
      <c r="AU9" s="22">
        <f>AS9/AR9</f>
        <v>0</v>
      </c>
      <c r="AV9" s="21">
        <v>0</v>
      </c>
      <c r="AW9" s="21">
        <v>0</v>
      </c>
      <c r="AX9" s="21">
        <v>0</v>
      </c>
      <c r="AY9" s="21">
        <v>0</v>
      </c>
      <c r="AZ9" s="20">
        <v>0</v>
      </c>
      <c r="BA9" s="7"/>
      <c r="BB9" s="19">
        <v>2</v>
      </c>
      <c r="BC9" s="20" t="s">
        <v>31</v>
      </c>
      <c r="BD9" s="21">
        <v>72</v>
      </c>
      <c r="BE9" s="21">
        <v>34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32</v>
      </c>
      <c r="D10" s="21"/>
      <c r="E10" s="21"/>
      <c r="F10" s="21"/>
      <c r="G10" s="22"/>
      <c r="H10" s="22"/>
      <c r="I10" s="21"/>
      <c r="J10" s="21"/>
      <c r="K10" s="21"/>
      <c r="L10" s="21"/>
      <c r="M10" s="20"/>
      <c r="N10" s="7"/>
      <c r="O10" s="19">
        <v>3</v>
      </c>
      <c r="P10" s="20" t="s">
        <v>32</v>
      </c>
      <c r="Q10" s="21"/>
      <c r="R10" s="21"/>
      <c r="S10" s="21"/>
      <c r="T10" s="22"/>
      <c r="U10" s="22"/>
      <c r="V10" s="21"/>
      <c r="W10" s="21"/>
      <c r="X10" s="21"/>
      <c r="Y10" s="21"/>
      <c r="Z10" s="20"/>
      <c r="AA10" s="7"/>
      <c r="AB10" s="19">
        <v>3</v>
      </c>
      <c r="AC10" s="20" t="s">
        <v>32</v>
      </c>
      <c r="AD10" s="21"/>
      <c r="AE10" s="21"/>
      <c r="AF10" s="21"/>
      <c r="AG10" s="22"/>
      <c r="AH10" s="22"/>
      <c r="AI10" s="21"/>
      <c r="AJ10" s="21"/>
      <c r="AK10" s="21"/>
      <c r="AL10" s="21"/>
      <c r="AM10" s="20"/>
      <c r="AO10" s="19">
        <v>3</v>
      </c>
      <c r="AP10" s="20" t="s">
        <v>32</v>
      </c>
      <c r="AQ10" s="21"/>
      <c r="AR10" s="21"/>
      <c r="AS10" s="21"/>
      <c r="AT10" s="22"/>
      <c r="AU10" s="22"/>
      <c r="AV10" s="21"/>
      <c r="AW10" s="21"/>
      <c r="AX10" s="21"/>
      <c r="AY10" s="21"/>
      <c r="AZ10" s="20"/>
      <c r="BA10" s="7"/>
      <c r="BB10" s="19">
        <v>3</v>
      </c>
      <c r="BC10" s="20" t="s">
        <v>32</v>
      </c>
      <c r="BD10" s="21">
        <v>72</v>
      </c>
      <c r="BE10" s="21">
        <v>59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33</v>
      </c>
      <c r="D11" s="16"/>
      <c r="E11" s="16"/>
      <c r="F11" s="16"/>
      <c r="G11" s="24"/>
      <c r="H11" s="24"/>
      <c r="I11" s="16"/>
      <c r="J11" s="16"/>
      <c r="K11" s="16"/>
      <c r="L11" s="16"/>
      <c r="M11" s="17"/>
      <c r="N11" s="7"/>
      <c r="O11" s="23">
        <v>4</v>
      </c>
      <c r="P11" s="17" t="s">
        <v>33</v>
      </c>
      <c r="Q11" s="16"/>
      <c r="R11" s="16"/>
      <c r="S11" s="16"/>
      <c r="T11" s="24"/>
      <c r="U11" s="24"/>
      <c r="V11" s="16"/>
      <c r="W11" s="16"/>
      <c r="X11" s="16"/>
      <c r="Y11" s="16"/>
      <c r="Z11" s="17"/>
      <c r="AA11" s="7"/>
      <c r="AB11" s="23">
        <v>4</v>
      </c>
      <c r="AC11" s="17" t="s">
        <v>33</v>
      </c>
      <c r="AD11" s="16"/>
      <c r="AE11" s="16"/>
      <c r="AF11" s="16"/>
      <c r="AG11" s="24"/>
      <c r="AH11" s="24"/>
      <c r="AI11" s="16"/>
      <c r="AJ11" s="16"/>
      <c r="AK11" s="16"/>
      <c r="AL11" s="16"/>
      <c r="AM11" s="17"/>
      <c r="AO11" s="23">
        <v>4</v>
      </c>
      <c r="AP11" s="17" t="s">
        <v>33</v>
      </c>
      <c r="AQ11" s="16"/>
      <c r="AR11" s="16"/>
      <c r="AS11" s="16"/>
      <c r="AT11" s="24"/>
      <c r="AU11" s="24"/>
      <c r="AV11" s="16"/>
      <c r="AW11" s="16"/>
      <c r="AX11" s="16"/>
      <c r="AY11" s="16"/>
      <c r="AZ11" s="17"/>
      <c r="BA11" s="7"/>
      <c r="BB11" s="23">
        <v>4</v>
      </c>
      <c r="BC11" s="17" t="s">
        <v>33</v>
      </c>
      <c r="BD11" s="16">
        <v>72</v>
      </c>
      <c r="BE11" s="16">
        <v>72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20</v>
      </c>
      <c r="C17" s="2"/>
      <c r="D17" s="2"/>
      <c r="E17" s="2"/>
      <c r="F17" s="2"/>
      <c r="G17" s="2"/>
      <c r="H17" s="3" t="str">
        <f>$H$2</f>
        <v>Scenario 2</v>
      </c>
      <c r="I17" s="2"/>
      <c r="J17" s="2"/>
      <c r="K17" s="2"/>
      <c r="L17" s="2"/>
      <c r="M17" s="4"/>
      <c r="O17" s="1" t="s">
        <v>21</v>
      </c>
      <c r="P17" s="2"/>
      <c r="Q17" s="2"/>
      <c r="R17" s="2"/>
      <c r="S17" s="2"/>
      <c r="T17" s="2"/>
      <c r="U17" s="3" t="str">
        <f>$H$2</f>
        <v>Scenario 2</v>
      </c>
      <c r="V17" s="2"/>
      <c r="W17" s="2"/>
      <c r="X17" s="2"/>
      <c r="Y17" s="2"/>
      <c r="Z17" s="4"/>
      <c r="AB17" s="1" t="s">
        <v>27</v>
      </c>
      <c r="AC17" s="2"/>
      <c r="AD17" s="2"/>
      <c r="AE17" s="2"/>
      <c r="AF17" s="2"/>
      <c r="AG17" s="2"/>
      <c r="AH17" s="3" t="str">
        <f>$H$2</f>
        <v>Scenario 2</v>
      </c>
      <c r="AI17" s="2"/>
      <c r="AJ17" s="2"/>
      <c r="AK17" s="2"/>
      <c r="AL17" s="2"/>
      <c r="AM17" s="4"/>
      <c r="AO17" s="1" t="s">
        <v>23</v>
      </c>
      <c r="AP17" s="2"/>
      <c r="AQ17" s="2"/>
      <c r="AR17" s="2"/>
      <c r="AS17" s="2"/>
      <c r="AT17" s="2"/>
      <c r="AU17" s="3" t="str">
        <f>$H$2</f>
        <v>Scenario 2</v>
      </c>
      <c r="AV17" s="2"/>
      <c r="AW17" s="2"/>
      <c r="AX17" s="2"/>
      <c r="AY17" s="2"/>
      <c r="AZ17" s="4"/>
      <c r="BB17" s="1" t="s">
        <v>28</v>
      </c>
      <c r="BC17" s="2"/>
      <c r="BD17" s="2"/>
      <c r="BE17" s="2"/>
      <c r="BF17" s="2"/>
      <c r="BG17" s="2"/>
      <c r="BH17" s="3" t="str">
        <f>$H$2</f>
        <v>Scenario 2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5" t="s">
        <v>4</v>
      </c>
      <c r="J18" s="125"/>
      <c r="K18" s="125"/>
      <c r="L18" s="125"/>
      <c r="M18" s="126"/>
      <c r="N18" s="6"/>
      <c r="O18" s="10"/>
      <c r="P18" s="6"/>
      <c r="Q18" s="6"/>
      <c r="R18" s="6"/>
      <c r="S18" s="6"/>
      <c r="T18" s="6"/>
      <c r="U18" s="6"/>
      <c r="V18" s="125" t="s">
        <v>4</v>
      </c>
      <c r="W18" s="125"/>
      <c r="X18" s="125"/>
      <c r="Y18" s="125"/>
      <c r="Z18" s="126"/>
      <c r="AB18" s="10"/>
      <c r="AC18" s="6"/>
      <c r="AD18" s="6"/>
      <c r="AE18" s="6"/>
      <c r="AF18" s="6"/>
      <c r="AG18" s="6"/>
      <c r="AH18" s="6"/>
      <c r="AI18" s="125" t="s">
        <v>4</v>
      </c>
      <c r="AJ18" s="125"/>
      <c r="AK18" s="125"/>
      <c r="AL18" s="125"/>
      <c r="AM18" s="126"/>
      <c r="AO18" s="10"/>
      <c r="AP18" s="6"/>
      <c r="AQ18" s="6"/>
      <c r="AR18" s="6"/>
      <c r="AS18" s="6"/>
      <c r="AT18" s="6"/>
      <c r="AU18" s="6"/>
      <c r="AV18" s="125" t="s">
        <v>4</v>
      </c>
      <c r="AW18" s="125"/>
      <c r="AX18" s="125"/>
      <c r="AY18" s="125"/>
      <c r="AZ18" s="126"/>
      <c r="BB18" s="10"/>
      <c r="BC18" s="6"/>
      <c r="BD18" s="6"/>
      <c r="BE18" s="6"/>
      <c r="BF18" s="6"/>
      <c r="BG18" s="6"/>
      <c r="BH18" s="6"/>
      <c r="BI18" s="125" t="s">
        <v>4</v>
      </c>
      <c r="BJ18" s="125"/>
      <c r="BK18" s="125"/>
      <c r="BL18" s="125"/>
      <c r="BM18" s="126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41</v>
      </c>
      <c r="K19" s="15" t="s">
        <v>3</v>
      </c>
      <c r="L19" s="15" t="s">
        <v>41</v>
      </c>
      <c r="M19" s="14" t="s">
        <v>43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41</v>
      </c>
      <c r="X19" s="15" t="s">
        <v>3</v>
      </c>
      <c r="Y19" s="15" t="s">
        <v>41</v>
      </c>
      <c r="Z19" s="14" t="s">
        <v>43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41</v>
      </c>
      <c r="AK19" s="15" t="s">
        <v>3</v>
      </c>
      <c r="AL19" s="15" t="s">
        <v>41</v>
      </c>
      <c r="AM19" s="14" t="s">
        <v>43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41</v>
      </c>
      <c r="AX19" s="15" t="s">
        <v>3</v>
      </c>
      <c r="AY19" s="15" t="s">
        <v>41</v>
      </c>
      <c r="AZ19" s="14" t="s">
        <v>43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41</v>
      </c>
      <c r="BK19" s="15" t="s">
        <v>3</v>
      </c>
      <c r="BL19" s="15" t="s">
        <v>41</v>
      </c>
      <c r="BM19" s="14" t="s">
        <v>43</v>
      </c>
    </row>
    <row r="20" spans="1:65" x14ac:dyDescent="0.2">
      <c r="A20" s="7"/>
      <c r="B20" s="19"/>
      <c r="C20" s="21"/>
      <c r="D20" s="29" t="s">
        <v>14</v>
      </c>
      <c r="E20" s="29" t="s">
        <v>10</v>
      </c>
      <c r="F20" s="29" t="s">
        <v>10</v>
      </c>
      <c r="G20" s="29" t="s">
        <v>12</v>
      </c>
      <c r="H20" s="29" t="s">
        <v>62</v>
      </c>
      <c r="I20" s="21" t="s">
        <v>40</v>
      </c>
      <c r="J20" s="21" t="s">
        <v>42</v>
      </c>
      <c r="K20" s="21" t="s">
        <v>40</v>
      </c>
      <c r="L20" s="21" t="s">
        <v>40</v>
      </c>
      <c r="M20" s="20" t="s">
        <v>40</v>
      </c>
      <c r="N20" s="7"/>
      <c r="O20" s="19"/>
      <c r="P20" s="21"/>
      <c r="Q20" s="29" t="s">
        <v>14</v>
      </c>
      <c r="R20" s="29" t="s">
        <v>10</v>
      </c>
      <c r="S20" s="29" t="s">
        <v>10</v>
      </c>
      <c r="T20" s="29" t="s">
        <v>12</v>
      </c>
      <c r="U20" s="29" t="s">
        <v>62</v>
      </c>
      <c r="V20" s="21" t="s">
        <v>40</v>
      </c>
      <c r="W20" s="21" t="s">
        <v>42</v>
      </c>
      <c r="X20" s="21" t="s">
        <v>40</v>
      </c>
      <c r="Y20" s="21" t="s">
        <v>40</v>
      </c>
      <c r="Z20" s="20" t="s">
        <v>40</v>
      </c>
      <c r="AA20" s="7"/>
      <c r="AB20" s="19"/>
      <c r="AC20" s="21"/>
      <c r="AD20" s="29" t="s">
        <v>14</v>
      </c>
      <c r="AE20" s="29" t="s">
        <v>10</v>
      </c>
      <c r="AF20" s="29" t="s">
        <v>10</v>
      </c>
      <c r="AG20" s="29" t="s">
        <v>12</v>
      </c>
      <c r="AH20" s="29" t="s">
        <v>62</v>
      </c>
      <c r="AI20" s="21" t="s">
        <v>40</v>
      </c>
      <c r="AJ20" s="21" t="s">
        <v>42</v>
      </c>
      <c r="AK20" s="21" t="s">
        <v>40</v>
      </c>
      <c r="AL20" s="21" t="s">
        <v>40</v>
      </c>
      <c r="AM20" s="20" t="s">
        <v>40</v>
      </c>
      <c r="AO20" s="19"/>
      <c r="AP20" s="21"/>
      <c r="AQ20" s="29" t="s">
        <v>14</v>
      </c>
      <c r="AR20" s="29" t="s">
        <v>10</v>
      </c>
      <c r="AS20" s="29" t="s">
        <v>10</v>
      </c>
      <c r="AT20" s="29" t="s">
        <v>12</v>
      </c>
      <c r="AU20" s="29" t="s">
        <v>62</v>
      </c>
      <c r="AV20" s="21" t="s">
        <v>40</v>
      </c>
      <c r="AW20" s="21" t="s">
        <v>42</v>
      </c>
      <c r="AX20" s="21" t="s">
        <v>40</v>
      </c>
      <c r="AY20" s="21" t="s">
        <v>40</v>
      </c>
      <c r="AZ20" s="20" t="s">
        <v>40</v>
      </c>
      <c r="BA20" s="7"/>
      <c r="BB20" s="19"/>
      <c r="BC20" s="21"/>
      <c r="BD20" s="29" t="s">
        <v>14</v>
      </c>
      <c r="BE20" s="29" t="s">
        <v>10</v>
      </c>
      <c r="BF20" s="29" t="s">
        <v>10</v>
      </c>
      <c r="BG20" s="29" t="s">
        <v>12</v>
      </c>
      <c r="BH20" s="29" t="s">
        <v>62</v>
      </c>
      <c r="BI20" s="21" t="s">
        <v>40</v>
      </c>
      <c r="BJ20" s="21" t="s">
        <v>42</v>
      </c>
      <c r="BK20" s="21" t="s">
        <v>40</v>
      </c>
      <c r="BL20" s="21" t="s">
        <v>40</v>
      </c>
      <c r="BM20" s="20" t="s">
        <v>40</v>
      </c>
    </row>
    <row r="21" spans="1:65" x14ac:dyDescent="0.2">
      <c r="A21" s="7"/>
      <c r="B21" s="8" t="s">
        <v>1</v>
      </c>
      <c r="C21" s="11" t="s">
        <v>2</v>
      </c>
      <c r="D21" s="11" t="s">
        <v>15</v>
      </c>
      <c r="E21" s="11" t="s">
        <v>63</v>
      </c>
      <c r="F21" s="11" t="s">
        <v>11</v>
      </c>
      <c r="G21" s="12" t="s">
        <v>11</v>
      </c>
      <c r="H21" s="12" t="s">
        <v>13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15</v>
      </c>
      <c r="R21" s="11" t="s">
        <v>63</v>
      </c>
      <c r="S21" s="11" t="s">
        <v>11</v>
      </c>
      <c r="T21" s="12" t="s">
        <v>11</v>
      </c>
      <c r="U21" s="12" t="s">
        <v>13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15</v>
      </c>
      <c r="AE21" s="11" t="s">
        <v>63</v>
      </c>
      <c r="AF21" s="11" t="s">
        <v>11</v>
      </c>
      <c r="AG21" s="12" t="s">
        <v>11</v>
      </c>
      <c r="AH21" s="12" t="s">
        <v>13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15</v>
      </c>
      <c r="AR21" s="11" t="s">
        <v>63</v>
      </c>
      <c r="AS21" s="11" t="s">
        <v>11</v>
      </c>
      <c r="AT21" s="12" t="s">
        <v>11</v>
      </c>
      <c r="AU21" s="12" t="s">
        <v>13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15</v>
      </c>
      <c r="BE21" s="11" t="s">
        <v>63</v>
      </c>
      <c r="BF21" s="11" t="s">
        <v>11</v>
      </c>
      <c r="BG21" s="12" t="s">
        <v>11</v>
      </c>
      <c r="BH21" s="12" t="s">
        <v>13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30</v>
      </c>
      <c r="D23" s="21"/>
      <c r="E23" s="21"/>
      <c r="F23" s="21"/>
      <c r="G23" s="22"/>
      <c r="H23" s="22"/>
      <c r="I23" s="21"/>
      <c r="J23" s="21"/>
      <c r="K23" s="21"/>
      <c r="L23" s="21"/>
      <c r="M23" s="20"/>
      <c r="N23" s="7"/>
      <c r="O23" s="19">
        <v>1</v>
      </c>
      <c r="P23" s="20" t="s">
        <v>30</v>
      </c>
      <c r="Q23" s="13"/>
      <c r="R23" s="15"/>
      <c r="S23" s="15"/>
      <c r="T23" s="28"/>
      <c r="U23" s="28"/>
      <c r="V23" s="15"/>
      <c r="W23" s="15"/>
      <c r="X23" s="15"/>
      <c r="Y23" s="15"/>
      <c r="Z23" s="14"/>
      <c r="AA23" s="7"/>
      <c r="AB23" s="19">
        <v>1</v>
      </c>
      <c r="AC23" s="20" t="s">
        <v>30</v>
      </c>
      <c r="AD23" s="21"/>
      <c r="AE23" s="21"/>
      <c r="AF23" s="21"/>
      <c r="AG23" s="22"/>
      <c r="AH23" s="22"/>
      <c r="AI23" s="21"/>
      <c r="AJ23" s="21"/>
      <c r="AK23" s="21"/>
      <c r="AL23" s="21"/>
      <c r="AM23" s="20"/>
      <c r="AO23" s="19">
        <v>1</v>
      </c>
      <c r="AP23" s="20" t="s">
        <v>30</v>
      </c>
      <c r="AQ23" s="21"/>
      <c r="AR23" s="21"/>
      <c r="AS23" s="21"/>
      <c r="AT23" s="22"/>
      <c r="AU23" s="22"/>
      <c r="AV23" s="21"/>
      <c r="AW23" s="21"/>
      <c r="AX23" s="21"/>
      <c r="AY23" s="21"/>
      <c r="AZ23" s="20"/>
      <c r="BA23" s="7"/>
      <c r="BB23" s="19">
        <v>1</v>
      </c>
      <c r="BC23" s="20" t="s">
        <v>30</v>
      </c>
      <c r="BD23" s="21">
        <v>46</v>
      </c>
      <c r="BE23" s="21">
        <v>10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31</v>
      </c>
      <c r="D24" s="21">
        <v>5299</v>
      </c>
      <c r="E24" s="21">
        <v>1788</v>
      </c>
      <c r="F24" s="21">
        <v>194</v>
      </c>
      <c r="G24" s="22">
        <f>F24/D24</f>
        <v>3.6610681260615209E-2</v>
      </c>
      <c r="H24" s="22">
        <f>F24/E24</f>
        <v>0.10850111856823266</v>
      </c>
      <c r="I24" s="21">
        <v>115</v>
      </c>
      <c r="J24" s="21">
        <v>37</v>
      </c>
      <c r="K24" s="21">
        <v>28</v>
      </c>
      <c r="L24" s="21">
        <v>13</v>
      </c>
      <c r="M24" s="20">
        <v>1</v>
      </c>
      <c r="N24" s="7"/>
      <c r="O24" s="19">
        <v>2</v>
      </c>
      <c r="P24" s="20" t="s">
        <v>31</v>
      </c>
      <c r="Q24" s="19">
        <v>3779</v>
      </c>
      <c r="R24" s="21">
        <v>1179</v>
      </c>
      <c r="S24" s="21">
        <v>113</v>
      </c>
      <c r="T24" s="22">
        <f>S24/Q24</f>
        <v>2.990209050013231E-2</v>
      </c>
      <c r="U24" s="22">
        <f>S24/R24</f>
        <v>9.5843935538592023E-2</v>
      </c>
      <c r="V24" s="21">
        <v>78</v>
      </c>
      <c r="W24" s="21">
        <v>8</v>
      </c>
      <c r="X24" s="21">
        <v>19</v>
      </c>
      <c r="Y24" s="21">
        <v>8</v>
      </c>
      <c r="Z24" s="20">
        <v>0</v>
      </c>
      <c r="AA24" s="7"/>
      <c r="AB24" s="19">
        <v>2</v>
      </c>
      <c r="AC24" s="20" t="s">
        <v>31</v>
      </c>
      <c r="AD24" s="21">
        <v>1341</v>
      </c>
      <c r="AE24" s="21">
        <v>539</v>
      </c>
      <c r="AF24" s="21">
        <v>81</v>
      </c>
      <c r="AG24" s="22">
        <f>AF24/AD24</f>
        <v>6.0402684563758392E-2</v>
      </c>
      <c r="AH24" s="22">
        <f>AF24/AE24</f>
        <v>0.150278293135436</v>
      </c>
      <c r="AI24" s="21">
        <v>37</v>
      </c>
      <c r="AJ24" s="21">
        <v>29</v>
      </c>
      <c r="AK24" s="21">
        <v>9</v>
      </c>
      <c r="AL24" s="21">
        <v>5</v>
      </c>
      <c r="AM24" s="20">
        <v>1</v>
      </c>
      <c r="AO24" s="19">
        <v>2</v>
      </c>
      <c r="AP24" s="20" t="s">
        <v>31</v>
      </c>
      <c r="AQ24" s="21">
        <v>133</v>
      </c>
      <c r="AR24" s="21">
        <v>56</v>
      </c>
      <c r="AS24" s="21">
        <v>0</v>
      </c>
      <c r="AT24" s="22">
        <f>AS24/AQ24</f>
        <v>0</v>
      </c>
      <c r="AU24" s="22">
        <f>AS24/AR24</f>
        <v>0</v>
      </c>
      <c r="AV24" s="21">
        <v>0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31</v>
      </c>
      <c r="BD24" s="21">
        <v>46</v>
      </c>
      <c r="BE24" s="21">
        <v>14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32</v>
      </c>
      <c r="D25" s="21"/>
      <c r="E25" s="21"/>
      <c r="F25" s="21"/>
      <c r="G25" s="22"/>
      <c r="H25" s="22"/>
      <c r="I25" s="21"/>
      <c r="J25" s="21"/>
      <c r="K25" s="21"/>
      <c r="L25" s="21"/>
      <c r="M25" s="20"/>
      <c r="N25" s="7"/>
      <c r="O25" s="19">
        <v>3</v>
      </c>
      <c r="P25" s="20" t="s">
        <v>32</v>
      </c>
      <c r="Q25" s="19"/>
      <c r="R25" s="21"/>
      <c r="S25" s="21"/>
      <c r="T25" s="22"/>
      <c r="U25" s="22"/>
      <c r="V25" s="21"/>
      <c r="W25" s="21"/>
      <c r="X25" s="21"/>
      <c r="Y25" s="21"/>
      <c r="Z25" s="20"/>
      <c r="AA25" s="7"/>
      <c r="AB25" s="19">
        <v>3</v>
      </c>
      <c r="AC25" s="20" t="s">
        <v>32</v>
      </c>
      <c r="AD25" s="21"/>
      <c r="AE25" s="21"/>
      <c r="AF25" s="21"/>
      <c r="AG25" s="22"/>
      <c r="AH25" s="22"/>
      <c r="AI25" s="21"/>
      <c r="AJ25" s="21"/>
      <c r="AK25" s="21"/>
      <c r="AL25" s="21"/>
      <c r="AM25" s="20"/>
      <c r="AO25" s="19">
        <v>3</v>
      </c>
      <c r="AP25" s="20" t="s">
        <v>32</v>
      </c>
      <c r="AQ25" s="21"/>
      <c r="AR25" s="21"/>
      <c r="AS25" s="21"/>
      <c r="AT25" s="22"/>
      <c r="AU25" s="22"/>
      <c r="AV25" s="21"/>
      <c r="AW25" s="21"/>
      <c r="AX25" s="21"/>
      <c r="AY25" s="21"/>
      <c r="AZ25" s="20"/>
      <c r="BA25" s="7"/>
      <c r="BB25" s="19">
        <v>3</v>
      </c>
      <c r="BC25" s="20" t="s">
        <v>32</v>
      </c>
      <c r="BD25" s="21">
        <v>46</v>
      </c>
      <c r="BE25" s="21">
        <v>34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33</v>
      </c>
      <c r="D26" s="16"/>
      <c r="E26" s="16"/>
      <c r="F26" s="16"/>
      <c r="G26" s="24"/>
      <c r="H26" s="24"/>
      <c r="I26" s="16"/>
      <c r="J26" s="16"/>
      <c r="K26" s="16"/>
      <c r="L26" s="16"/>
      <c r="M26" s="17"/>
      <c r="N26" s="7"/>
      <c r="O26" s="23">
        <v>4</v>
      </c>
      <c r="P26" s="17" t="s">
        <v>33</v>
      </c>
      <c r="Q26" s="23"/>
      <c r="R26" s="16"/>
      <c r="S26" s="16"/>
      <c r="T26" s="24"/>
      <c r="U26" s="24"/>
      <c r="V26" s="16"/>
      <c r="W26" s="16"/>
      <c r="X26" s="16"/>
      <c r="Y26" s="16"/>
      <c r="Z26" s="17"/>
      <c r="AA26" s="7"/>
      <c r="AB26" s="23">
        <v>4</v>
      </c>
      <c r="AC26" s="17" t="s">
        <v>33</v>
      </c>
      <c r="AD26" s="16"/>
      <c r="AE26" s="16"/>
      <c r="AF26" s="16"/>
      <c r="AG26" s="24"/>
      <c r="AH26" s="24"/>
      <c r="AI26" s="16"/>
      <c r="AJ26" s="16"/>
      <c r="AK26" s="16"/>
      <c r="AL26" s="16"/>
      <c r="AM26" s="17"/>
      <c r="AO26" s="23">
        <v>4</v>
      </c>
      <c r="AP26" s="17" t="s">
        <v>33</v>
      </c>
      <c r="AQ26" s="16"/>
      <c r="AR26" s="16"/>
      <c r="AS26" s="16"/>
      <c r="AT26" s="24"/>
      <c r="AU26" s="24"/>
      <c r="AV26" s="16"/>
      <c r="AW26" s="16"/>
      <c r="AX26" s="16"/>
      <c r="AY26" s="16"/>
      <c r="AZ26" s="17"/>
      <c r="BA26" s="7"/>
      <c r="BB26" s="23">
        <v>4</v>
      </c>
      <c r="BC26" s="17" t="s">
        <v>33</v>
      </c>
      <c r="BD26" s="16">
        <v>46</v>
      </c>
      <c r="BE26" s="16">
        <v>46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25</v>
      </c>
      <c r="C32" s="2"/>
      <c r="D32" s="2"/>
      <c r="E32" s="2"/>
      <c r="F32" s="2"/>
      <c r="G32" s="2"/>
      <c r="H32" s="3" t="str">
        <f>$H$2</f>
        <v>Scenario 2</v>
      </c>
      <c r="I32" s="2"/>
      <c r="J32" s="2"/>
      <c r="K32" s="2"/>
      <c r="L32" s="2"/>
      <c r="M32" s="4"/>
      <c r="O32" s="1" t="s">
        <v>26</v>
      </c>
      <c r="P32" s="2"/>
      <c r="Q32" s="2"/>
      <c r="R32" s="2"/>
      <c r="S32" s="2"/>
      <c r="T32" s="2"/>
      <c r="U32" s="3" t="str">
        <f>$H$2</f>
        <v>Scenario 2</v>
      </c>
      <c r="V32" s="2"/>
      <c r="W32" s="2"/>
      <c r="X32" s="2"/>
      <c r="Y32" s="2"/>
      <c r="Z32" s="4"/>
      <c r="AB32" s="1" t="s">
        <v>22</v>
      </c>
      <c r="AC32" s="2"/>
      <c r="AD32" s="2"/>
      <c r="AE32" s="2"/>
      <c r="AF32" s="2"/>
      <c r="AG32" s="2"/>
      <c r="AH32" s="3" t="str">
        <f>$H$2</f>
        <v>Scenario 2</v>
      </c>
      <c r="AI32" s="2"/>
      <c r="AJ32" s="2"/>
      <c r="AK32" s="2"/>
      <c r="AL32" s="2"/>
      <c r="AM32" s="4"/>
      <c r="AO32" s="1" t="s">
        <v>29</v>
      </c>
      <c r="AP32" s="2"/>
      <c r="AQ32" s="2"/>
      <c r="AR32" s="2"/>
      <c r="AS32" s="2"/>
      <c r="AT32" s="2"/>
      <c r="AU32" s="3" t="str">
        <f>$H$2</f>
        <v>Scenario 2</v>
      </c>
      <c r="AV32" s="2"/>
      <c r="AW32" s="2"/>
      <c r="AX32" s="2"/>
      <c r="AY32" s="2"/>
      <c r="AZ32" s="4"/>
      <c r="BB32" s="1" t="s">
        <v>24</v>
      </c>
      <c r="BC32" s="2"/>
      <c r="BD32" s="2"/>
      <c r="BE32" s="2"/>
      <c r="BF32" s="2"/>
      <c r="BG32" s="2"/>
      <c r="BH32" s="3" t="str">
        <f>$H$2</f>
        <v>Scenario 2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25" t="s">
        <v>4</v>
      </c>
      <c r="J33" s="125"/>
      <c r="K33" s="125"/>
      <c r="L33" s="125"/>
      <c r="M33" s="126"/>
      <c r="N33" s="6"/>
      <c r="O33" s="10"/>
      <c r="P33" s="6"/>
      <c r="Q33" s="6"/>
      <c r="R33" s="6"/>
      <c r="S33" s="6"/>
      <c r="T33" s="6"/>
      <c r="U33" s="6"/>
      <c r="V33" s="125" t="s">
        <v>4</v>
      </c>
      <c r="W33" s="125"/>
      <c r="X33" s="125"/>
      <c r="Y33" s="125"/>
      <c r="Z33" s="126"/>
      <c r="AB33" s="10"/>
      <c r="AC33" s="6"/>
      <c r="AD33" s="6"/>
      <c r="AE33" s="6"/>
      <c r="AF33" s="6"/>
      <c r="AG33" s="6"/>
      <c r="AH33" s="6"/>
      <c r="AI33" s="125" t="s">
        <v>4</v>
      </c>
      <c r="AJ33" s="125"/>
      <c r="AK33" s="125"/>
      <c r="AL33" s="125"/>
      <c r="AM33" s="126"/>
      <c r="AO33" s="10"/>
      <c r="AP33" s="6"/>
      <c r="AQ33" s="6"/>
      <c r="AR33" s="6"/>
      <c r="AS33" s="6"/>
      <c r="AT33" s="6"/>
      <c r="AU33" s="6"/>
      <c r="AV33" s="125" t="s">
        <v>4</v>
      </c>
      <c r="AW33" s="125"/>
      <c r="AX33" s="125"/>
      <c r="AY33" s="125"/>
      <c r="AZ33" s="126"/>
      <c r="BB33" s="10"/>
      <c r="BC33" s="6"/>
      <c r="BD33" s="6"/>
      <c r="BE33" s="6"/>
      <c r="BF33" s="6"/>
      <c r="BG33" s="6"/>
      <c r="BH33" s="6"/>
      <c r="BI33" s="125" t="s">
        <v>4</v>
      </c>
      <c r="BJ33" s="125"/>
      <c r="BK33" s="125"/>
      <c r="BL33" s="125"/>
      <c r="BM33" s="126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41</v>
      </c>
      <c r="K34" s="15" t="s">
        <v>3</v>
      </c>
      <c r="L34" s="15" t="s">
        <v>41</v>
      </c>
      <c r="M34" s="14" t="s">
        <v>43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41</v>
      </c>
      <c r="X34" s="15" t="s">
        <v>3</v>
      </c>
      <c r="Y34" s="15" t="s">
        <v>41</v>
      </c>
      <c r="Z34" s="14" t="s">
        <v>43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41</v>
      </c>
      <c r="AK34" s="15" t="s">
        <v>3</v>
      </c>
      <c r="AL34" s="15" t="s">
        <v>41</v>
      </c>
      <c r="AM34" s="14" t="s">
        <v>43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41</v>
      </c>
      <c r="AX34" s="15" t="s">
        <v>3</v>
      </c>
      <c r="AY34" s="15" t="s">
        <v>41</v>
      </c>
      <c r="AZ34" s="14" t="s">
        <v>43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41</v>
      </c>
      <c r="BK34" s="15" t="s">
        <v>3</v>
      </c>
      <c r="BL34" s="15" t="s">
        <v>41</v>
      </c>
      <c r="BM34" s="14" t="s">
        <v>43</v>
      </c>
    </row>
    <row r="35" spans="2:65" x14ac:dyDescent="0.2">
      <c r="B35" s="19"/>
      <c r="C35" s="21"/>
      <c r="D35" s="29" t="s">
        <v>14</v>
      </c>
      <c r="E35" s="29" t="s">
        <v>10</v>
      </c>
      <c r="F35" s="29" t="s">
        <v>10</v>
      </c>
      <c r="G35" s="29" t="s">
        <v>12</v>
      </c>
      <c r="H35" s="29" t="s">
        <v>62</v>
      </c>
      <c r="I35" s="21" t="s">
        <v>40</v>
      </c>
      <c r="J35" s="21" t="s">
        <v>42</v>
      </c>
      <c r="K35" s="21" t="s">
        <v>40</v>
      </c>
      <c r="L35" s="21" t="s">
        <v>40</v>
      </c>
      <c r="M35" s="20" t="s">
        <v>40</v>
      </c>
      <c r="N35" s="7"/>
      <c r="O35" s="19"/>
      <c r="P35" s="21"/>
      <c r="Q35" s="29" t="s">
        <v>14</v>
      </c>
      <c r="R35" s="29" t="s">
        <v>10</v>
      </c>
      <c r="S35" s="29" t="s">
        <v>10</v>
      </c>
      <c r="T35" s="29" t="s">
        <v>12</v>
      </c>
      <c r="U35" s="29" t="s">
        <v>62</v>
      </c>
      <c r="V35" s="21" t="s">
        <v>40</v>
      </c>
      <c r="W35" s="21" t="s">
        <v>42</v>
      </c>
      <c r="X35" s="21" t="s">
        <v>40</v>
      </c>
      <c r="Y35" s="21" t="s">
        <v>40</v>
      </c>
      <c r="Z35" s="20" t="s">
        <v>40</v>
      </c>
      <c r="AA35" s="7"/>
      <c r="AB35" s="19"/>
      <c r="AC35" s="21"/>
      <c r="AD35" s="29" t="s">
        <v>14</v>
      </c>
      <c r="AE35" s="29" t="s">
        <v>10</v>
      </c>
      <c r="AF35" s="29" t="s">
        <v>10</v>
      </c>
      <c r="AG35" s="29" t="s">
        <v>12</v>
      </c>
      <c r="AH35" s="29" t="s">
        <v>62</v>
      </c>
      <c r="AI35" s="21" t="s">
        <v>40</v>
      </c>
      <c r="AJ35" s="21" t="s">
        <v>42</v>
      </c>
      <c r="AK35" s="21" t="s">
        <v>40</v>
      </c>
      <c r="AL35" s="21" t="s">
        <v>40</v>
      </c>
      <c r="AM35" s="20" t="s">
        <v>40</v>
      </c>
      <c r="AO35" s="19"/>
      <c r="AP35" s="21"/>
      <c r="AQ35" s="29" t="s">
        <v>14</v>
      </c>
      <c r="AR35" s="29" t="s">
        <v>10</v>
      </c>
      <c r="AS35" s="29" t="s">
        <v>10</v>
      </c>
      <c r="AT35" s="29" t="s">
        <v>12</v>
      </c>
      <c r="AU35" s="29" t="s">
        <v>62</v>
      </c>
      <c r="AV35" s="21" t="s">
        <v>40</v>
      </c>
      <c r="AW35" s="21" t="s">
        <v>42</v>
      </c>
      <c r="AX35" s="21" t="s">
        <v>40</v>
      </c>
      <c r="AY35" s="21" t="s">
        <v>40</v>
      </c>
      <c r="AZ35" s="20" t="s">
        <v>40</v>
      </c>
      <c r="BA35" s="7"/>
      <c r="BB35" s="19"/>
      <c r="BC35" s="21"/>
      <c r="BD35" s="29" t="s">
        <v>14</v>
      </c>
      <c r="BE35" s="29" t="s">
        <v>10</v>
      </c>
      <c r="BF35" s="29" t="s">
        <v>10</v>
      </c>
      <c r="BG35" s="29" t="s">
        <v>12</v>
      </c>
      <c r="BH35" s="29" t="s">
        <v>62</v>
      </c>
      <c r="BI35" s="21" t="s">
        <v>40</v>
      </c>
      <c r="BJ35" s="21" t="s">
        <v>42</v>
      </c>
      <c r="BK35" s="21" t="s">
        <v>40</v>
      </c>
      <c r="BL35" s="21" t="s">
        <v>40</v>
      </c>
      <c r="BM35" s="20" t="s">
        <v>40</v>
      </c>
    </row>
    <row r="36" spans="2:65" x14ac:dyDescent="0.2">
      <c r="B36" s="8" t="s">
        <v>1</v>
      </c>
      <c r="C36" s="11" t="s">
        <v>2</v>
      </c>
      <c r="D36" s="11" t="s">
        <v>15</v>
      </c>
      <c r="E36" s="11" t="s">
        <v>63</v>
      </c>
      <c r="F36" s="11" t="s">
        <v>11</v>
      </c>
      <c r="G36" s="12" t="s">
        <v>11</v>
      </c>
      <c r="H36" s="12" t="s">
        <v>13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15</v>
      </c>
      <c r="R36" s="11" t="s">
        <v>63</v>
      </c>
      <c r="S36" s="11" t="s">
        <v>11</v>
      </c>
      <c r="T36" s="12" t="s">
        <v>11</v>
      </c>
      <c r="U36" s="12" t="s">
        <v>13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15</v>
      </c>
      <c r="AE36" s="11" t="s">
        <v>63</v>
      </c>
      <c r="AF36" s="11" t="s">
        <v>11</v>
      </c>
      <c r="AG36" s="12" t="s">
        <v>11</v>
      </c>
      <c r="AH36" s="12" t="s">
        <v>13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15</v>
      </c>
      <c r="AR36" s="11" t="s">
        <v>63</v>
      </c>
      <c r="AS36" s="11" t="s">
        <v>11</v>
      </c>
      <c r="AT36" s="12" t="s">
        <v>11</v>
      </c>
      <c r="AU36" s="12" t="s">
        <v>13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15</v>
      </c>
      <c r="BE36" s="11" t="s">
        <v>63</v>
      </c>
      <c r="BF36" s="11" t="s">
        <v>11</v>
      </c>
      <c r="BG36" s="12" t="s">
        <v>11</v>
      </c>
      <c r="BH36" s="12" t="s">
        <v>13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30</v>
      </c>
      <c r="D38" s="21"/>
      <c r="E38" s="21"/>
      <c r="F38" s="21"/>
      <c r="G38" s="22"/>
      <c r="H38" s="22"/>
      <c r="I38" s="21"/>
      <c r="J38" s="21"/>
      <c r="K38" s="21"/>
      <c r="L38" s="21"/>
      <c r="M38" s="20"/>
      <c r="N38" s="7"/>
      <c r="O38" s="19">
        <v>1</v>
      </c>
      <c r="P38" s="20" t="s">
        <v>30</v>
      </c>
      <c r="Q38" s="13"/>
      <c r="R38" s="15"/>
      <c r="S38" s="15"/>
      <c r="T38" s="28"/>
      <c r="U38" s="28"/>
      <c r="V38" s="15"/>
      <c r="W38" s="15"/>
      <c r="X38" s="15"/>
      <c r="Y38" s="15"/>
      <c r="Z38" s="14"/>
      <c r="AA38" s="7"/>
      <c r="AB38" s="19">
        <v>1</v>
      </c>
      <c r="AC38" s="20" t="s">
        <v>30</v>
      </c>
      <c r="AD38" s="21"/>
      <c r="AE38" s="21"/>
      <c r="AF38" s="21"/>
      <c r="AG38" s="22"/>
      <c r="AH38" s="22"/>
      <c r="AI38" s="21"/>
      <c r="AJ38" s="21"/>
      <c r="AK38" s="21"/>
      <c r="AL38" s="21"/>
      <c r="AM38" s="20"/>
      <c r="AO38" s="19">
        <v>1</v>
      </c>
      <c r="AP38" s="20" t="s">
        <v>30</v>
      </c>
      <c r="AQ38" s="21"/>
      <c r="AR38" s="21"/>
      <c r="AS38" s="21"/>
      <c r="AT38" s="22"/>
      <c r="AU38" s="22"/>
      <c r="AV38" s="21"/>
      <c r="AW38" s="21"/>
      <c r="AX38" s="21"/>
      <c r="AY38" s="21"/>
      <c r="AZ38" s="20"/>
      <c r="BA38" s="7"/>
      <c r="BB38" s="19">
        <v>1</v>
      </c>
      <c r="BC38" s="20" t="s">
        <v>30</v>
      </c>
      <c r="BD38" s="21">
        <v>26</v>
      </c>
      <c r="BE38" s="21">
        <v>19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31</v>
      </c>
      <c r="D39" s="21">
        <v>4701</v>
      </c>
      <c r="E39" s="21">
        <v>3459</v>
      </c>
      <c r="F39" s="21">
        <v>1017</v>
      </c>
      <c r="G39" s="22">
        <f>F39/D39</f>
        <v>0.21633694958519464</v>
      </c>
      <c r="H39" s="22">
        <f>F39/E39</f>
        <v>0.2940156114483955</v>
      </c>
      <c r="I39" s="21">
        <v>771</v>
      </c>
      <c r="J39" s="21">
        <v>71</v>
      </c>
      <c r="K39" s="21">
        <v>138</v>
      </c>
      <c r="L39" s="21">
        <v>23</v>
      </c>
      <c r="M39" s="20">
        <v>14</v>
      </c>
      <c r="N39" s="7"/>
      <c r="O39" s="19">
        <v>2</v>
      </c>
      <c r="P39" s="20" t="s">
        <v>31</v>
      </c>
      <c r="Q39" s="19">
        <v>3462</v>
      </c>
      <c r="R39" s="21">
        <v>2581</v>
      </c>
      <c r="S39" s="21">
        <v>804</v>
      </c>
      <c r="T39" s="22">
        <f>S39/Q39</f>
        <v>0.23223570190641249</v>
      </c>
      <c r="U39" s="22">
        <f>S39/R39</f>
        <v>0.31150716776443238</v>
      </c>
      <c r="V39" s="21">
        <v>621</v>
      </c>
      <c r="W39" s="21">
        <v>32</v>
      </c>
      <c r="X39" s="21">
        <v>125</v>
      </c>
      <c r="Y39" s="21">
        <v>15</v>
      </c>
      <c r="Z39" s="20">
        <v>11</v>
      </c>
      <c r="AA39" s="7"/>
      <c r="AB39" s="19">
        <v>2</v>
      </c>
      <c r="AC39" s="20" t="s">
        <v>31</v>
      </c>
      <c r="AD39" s="21">
        <v>1135</v>
      </c>
      <c r="AE39" s="21">
        <v>806</v>
      </c>
      <c r="AF39" s="21">
        <v>213</v>
      </c>
      <c r="AG39" s="22">
        <f>AF39/AD39</f>
        <v>0.18766519823788547</v>
      </c>
      <c r="AH39" s="22">
        <f>AF39/AE39</f>
        <v>0.26426799007444168</v>
      </c>
      <c r="AI39" s="21">
        <v>150</v>
      </c>
      <c r="AJ39" s="21">
        <v>39</v>
      </c>
      <c r="AK39" s="21">
        <v>13</v>
      </c>
      <c r="AL39" s="21">
        <v>8</v>
      </c>
      <c r="AM39" s="20">
        <v>3</v>
      </c>
      <c r="AO39" s="19">
        <v>2</v>
      </c>
      <c r="AP39" s="20" t="s">
        <v>31</v>
      </c>
      <c r="AQ39" s="21">
        <v>78</v>
      </c>
      <c r="AR39" s="21">
        <v>52</v>
      </c>
      <c r="AS39" s="21">
        <v>0</v>
      </c>
      <c r="AT39" s="22">
        <f>AS39/AQ39</f>
        <v>0</v>
      </c>
      <c r="AU39" s="22">
        <f>AS39/AR39</f>
        <v>0</v>
      </c>
      <c r="AV39" s="21">
        <v>0</v>
      </c>
      <c r="AW39" s="21">
        <v>0</v>
      </c>
      <c r="AX39" s="21">
        <v>0</v>
      </c>
      <c r="AY39" s="21">
        <v>0</v>
      </c>
      <c r="AZ39" s="20">
        <v>0</v>
      </c>
      <c r="BA39" s="7"/>
      <c r="BB39" s="19">
        <v>2</v>
      </c>
      <c r="BC39" s="20" t="s">
        <v>31</v>
      </c>
      <c r="BD39" s="21">
        <v>26</v>
      </c>
      <c r="BE39" s="21">
        <v>20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32</v>
      </c>
      <c r="D40" s="21"/>
      <c r="E40" s="21"/>
      <c r="F40" s="21"/>
      <c r="G40" s="22"/>
      <c r="H40" s="22"/>
      <c r="I40" s="21"/>
      <c r="J40" s="21"/>
      <c r="K40" s="21"/>
      <c r="L40" s="21"/>
      <c r="M40" s="20"/>
      <c r="N40" s="7"/>
      <c r="O40" s="19">
        <v>3</v>
      </c>
      <c r="P40" s="20" t="s">
        <v>32</v>
      </c>
      <c r="Q40" s="19"/>
      <c r="R40" s="21"/>
      <c r="S40" s="21"/>
      <c r="T40" s="22"/>
      <c r="U40" s="22"/>
      <c r="V40" s="21"/>
      <c r="W40" s="21"/>
      <c r="X40" s="21"/>
      <c r="Y40" s="21"/>
      <c r="Z40" s="20"/>
      <c r="AA40" s="7"/>
      <c r="AB40" s="19">
        <v>3</v>
      </c>
      <c r="AC40" s="20" t="s">
        <v>32</v>
      </c>
      <c r="AD40" s="21"/>
      <c r="AE40" s="21"/>
      <c r="AF40" s="21"/>
      <c r="AG40" s="22"/>
      <c r="AH40" s="22"/>
      <c r="AI40" s="21"/>
      <c r="AJ40" s="21"/>
      <c r="AK40" s="21"/>
      <c r="AL40" s="21"/>
      <c r="AM40" s="20"/>
      <c r="AO40" s="19">
        <v>3</v>
      </c>
      <c r="AP40" s="20" t="s">
        <v>32</v>
      </c>
      <c r="AQ40" s="21"/>
      <c r="AR40" s="21"/>
      <c r="AS40" s="21"/>
      <c r="AT40" s="22"/>
      <c r="AU40" s="22"/>
      <c r="AV40" s="21"/>
      <c r="AW40" s="21"/>
      <c r="AX40" s="21"/>
      <c r="AY40" s="21"/>
      <c r="AZ40" s="20"/>
      <c r="BA40" s="7"/>
      <c r="BB40" s="19">
        <v>3</v>
      </c>
      <c r="BC40" s="20" t="s">
        <v>32</v>
      </c>
      <c r="BD40" s="21">
        <v>26</v>
      </c>
      <c r="BE40" s="21">
        <v>25</v>
      </c>
      <c r="BF40" s="21">
        <v>0</v>
      </c>
      <c r="BG40" s="22">
        <f>BF40/BD40</f>
        <v>0</v>
      </c>
      <c r="BH40" s="22">
        <f>BF40/BE40</f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33</v>
      </c>
      <c r="D41" s="16"/>
      <c r="E41" s="16"/>
      <c r="F41" s="16"/>
      <c r="G41" s="24"/>
      <c r="H41" s="24"/>
      <c r="I41" s="16"/>
      <c r="J41" s="16"/>
      <c r="K41" s="16"/>
      <c r="L41" s="16"/>
      <c r="M41" s="17"/>
      <c r="N41" s="7"/>
      <c r="O41" s="23">
        <v>4</v>
      </c>
      <c r="P41" s="17" t="s">
        <v>33</v>
      </c>
      <c r="Q41" s="23"/>
      <c r="R41" s="16"/>
      <c r="S41" s="16"/>
      <c r="T41" s="24"/>
      <c r="U41" s="24"/>
      <c r="V41" s="16"/>
      <c r="W41" s="16"/>
      <c r="X41" s="16"/>
      <c r="Y41" s="16"/>
      <c r="Z41" s="17"/>
      <c r="AA41" s="7"/>
      <c r="AB41" s="23">
        <v>4</v>
      </c>
      <c r="AC41" s="17" t="s">
        <v>33</v>
      </c>
      <c r="AD41" s="16"/>
      <c r="AE41" s="16"/>
      <c r="AF41" s="16"/>
      <c r="AG41" s="24"/>
      <c r="AH41" s="24"/>
      <c r="AI41" s="16"/>
      <c r="AJ41" s="16"/>
      <c r="AK41" s="16"/>
      <c r="AL41" s="16"/>
      <c r="AM41" s="17"/>
      <c r="AO41" s="23">
        <v>4</v>
      </c>
      <c r="AP41" s="17" t="s">
        <v>33</v>
      </c>
      <c r="AQ41" s="16"/>
      <c r="AR41" s="16"/>
      <c r="AS41" s="16"/>
      <c r="AT41" s="24"/>
      <c r="AU41" s="24"/>
      <c r="AV41" s="16"/>
      <c r="AW41" s="16"/>
      <c r="AX41" s="16"/>
      <c r="AY41" s="16"/>
      <c r="AZ41" s="17"/>
      <c r="BA41" s="7"/>
      <c r="BB41" s="23">
        <v>4</v>
      </c>
      <c r="BC41" s="17" t="s">
        <v>33</v>
      </c>
      <c r="BD41" s="16">
        <v>26</v>
      </c>
      <c r="BE41" s="16">
        <v>26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34</v>
      </c>
      <c r="C47" s="2"/>
      <c r="D47" s="2"/>
      <c r="E47" s="2"/>
      <c r="F47" s="2"/>
      <c r="G47" s="2"/>
      <c r="H47" s="3" t="str">
        <f>$H$2</f>
        <v>Scenario 2</v>
      </c>
      <c r="I47" s="2"/>
      <c r="J47" s="2"/>
      <c r="K47" s="2"/>
      <c r="L47" s="2"/>
      <c r="M47" s="4"/>
      <c r="O47" s="1" t="s">
        <v>36</v>
      </c>
      <c r="P47" s="2"/>
      <c r="Q47" s="2"/>
      <c r="R47" s="2"/>
      <c r="S47" s="2"/>
      <c r="T47" s="2"/>
      <c r="U47" s="3" t="str">
        <f>$H$2</f>
        <v>Scenario 2</v>
      </c>
      <c r="V47" s="2"/>
      <c r="W47" s="2"/>
      <c r="X47" s="2"/>
      <c r="Y47" s="2"/>
      <c r="Z47" s="4"/>
      <c r="AB47" s="1" t="s">
        <v>37</v>
      </c>
      <c r="AC47" s="2"/>
      <c r="AD47" s="2"/>
      <c r="AE47" s="2"/>
      <c r="AF47" s="2"/>
      <c r="AG47" s="2"/>
      <c r="AH47" s="3" t="str">
        <f>$H$2</f>
        <v>Scenario 2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25" t="s">
        <v>4</v>
      </c>
      <c r="J48" s="125"/>
      <c r="K48" s="125"/>
      <c r="L48" s="125"/>
      <c r="M48" s="126"/>
      <c r="O48" s="10"/>
      <c r="P48" s="6"/>
      <c r="Q48" s="6"/>
      <c r="R48" s="6"/>
      <c r="S48" s="6"/>
      <c r="T48" s="6"/>
      <c r="U48" s="6"/>
      <c r="V48" s="125" t="s">
        <v>4</v>
      </c>
      <c r="W48" s="125"/>
      <c r="X48" s="125"/>
      <c r="Y48" s="125"/>
      <c r="Z48" s="126"/>
      <c r="AB48" s="10"/>
      <c r="AC48" s="6"/>
      <c r="AD48" s="6"/>
      <c r="AE48" s="6"/>
      <c r="AF48" s="6"/>
      <c r="AG48" s="6"/>
      <c r="AH48" s="6"/>
      <c r="AI48" s="125" t="s">
        <v>4</v>
      </c>
      <c r="AJ48" s="125"/>
      <c r="AK48" s="125"/>
      <c r="AL48" s="125"/>
      <c r="AM48" s="126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41</v>
      </c>
      <c r="K49" s="15" t="s">
        <v>3</v>
      </c>
      <c r="L49" s="15" t="s">
        <v>41</v>
      </c>
      <c r="M49" s="14" t="s">
        <v>43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41</v>
      </c>
      <c r="X49" s="15" t="s">
        <v>3</v>
      </c>
      <c r="Y49" s="15" t="s">
        <v>41</v>
      </c>
      <c r="Z49" s="14" t="s">
        <v>43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41</v>
      </c>
      <c r="AK49" s="15" t="s">
        <v>3</v>
      </c>
      <c r="AL49" s="15" t="s">
        <v>41</v>
      </c>
      <c r="AM49" s="14" t="s">
        <v>43</v>
      </c>
    </row>
    <row r="50" spans="2:39" x14ac:dyDescent="0.2">
      <c r="B50" s="19"/>
      <c r="C50" s="21"/>
      <c r="D50" s="29" t="s">
        <v>14</v>
      </c>
      <c r="E50" s="29" t="s">
        <v>10</v>
      </c>
      <c r="F50" s="29" t="s">
        <v>10</v>
      </c>
      <c r="G50" s="29" t="s">
        <v>12</v>
      </c>
      <c r="H50" s="29" t="s">
        <v>62</v>
      </c>
      <c r="I50" s="21" t="s">
        <v>40</v>
      </c>
      <c r="J50" s="21" t="s">
        <v>42</v>
      </c>
      <c r="K50" s="21" t="s">
        <v>40</v>
      </c>
      <c r="L50" s="21" t="s">
        <v>40</v>
      </c>
      <c r="M50" s="20" t="s">
        <v>40</v>
      </c>
      <c r="O50" s="19"/>
      <c r="P50" s="21"/>
      <c r="Q50" s="29" t="s">
        <v>14</v>
      </c>
      <c r="R50" s="29" t="s">
        <v>10</v>
      </c>
      <c r="S50" s="29" t="s">
        <v>10</v>
      </c>
      <c r="T50" s="29" t="s">
        <v>12</v>
      </c>
      <c r="U50" s="29" t="s">
        <v>62</v>
      </c>
      <c r="V50" s="21" t="s">
        <v>40</v>
      </c>
      <c r="W50" s="21" t="s">
        <v>42</v>
      </c>
      <c r="X50" s="21" t="s">
        <v>40</v>
      </c>
      <c r="Y50" s="21" t="s">
        <v>40</v>
      </c>
      <c r="Z50" s="20" t="s">
        <v>40</v>
      </c>
      <c r="AB50" s="19"/>
      <c r="AC50" s="21"/>
      <c r="AD50" s="29" t="s">
        <v>14</v>
      </c>
      <c r="AE50" s="29" t="s">
        <v>10</v>
      </c>
      <c r="AF50" s="29" t="s">
        <v>10</v>
      </c>
      <c r="AG50" s="29" t="s">
        <v>12</v>
      </c>
      <c r="AH50" s="29" t="s">
        <v>62</v>
      </c>
      <c r="AI50" s="21" t="s">
        <v>40</v>
      </c>
      <c r="AJ50" s="21" t="s">
        <v>42</v>
      </c>
      <c r="AK50" s="21" t="s">
        <v>40</v>
      </c>
      <c r="AL50" s="21" t="s">
        <v>40</v>
      </c>
      <c r="AM50" s="20" t="s">
        <v>40</v>
      </c>
    </row>
    <row r="51" spans="2:39" x14ac:dyDescent="0.2">
      <c r="B51" s="8" t="s">
        <v>1</v>
      </c>
      <c r="C51" s="11" t="s">
        <v>2</v>
      </c>
      <c r="D51" s="11" t="s">
        <v>15</v>
      </c>
      <c r="E51" s="11" t="s">
        <v>63</v>
      </c>
      <c r="F51" s="11" t="s">
        <v>11</v>
      </c>
      <c r="G51" s="12" t="s">
        <v>11</v>
      </c>
      <c r="H51" s="12" t="s">
        <v>13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15</v>
      </c>
      <c r="R51" s="11" t="s">
        <v>63</v>
      </c>
      <c r="S51" s="11" t="s">
        <v>11</v>
      </c>
      <c r="T51" s="12" t="s">
        <v>11</v>
      </c>
      <c r="U51" s="12" t="s">
        <v>13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15</v>
      </c>
      <c r="AE51" s="11" t="s">
        <v>63</v>
      </c>
      <c r="AF51" s="11" t="s">
        <v>11</v>
      </c>
      <c r="AG51" s="12" t="s">
        <v>11</v>
      </c>
      <c r="AH51" s="12" t="s">
        <v>13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30</v>
      </c>
      <c r="D53" s="21"/>
      <c r="E53" s="21"/>
      <c r="F53" s="21"/>
      <c r="G53" s="22"/>
      <c r="H53" s="22"/>
      <c r="I53" s="21"/>
      <c r="J53" s="21"/>
      <c r="K53" s="21"/>
      <c r="L53" s="21"/>
      <c r="M53" s="20"/>
      <c r="O53" s="19">
        <v>1</v>
      </c>
      <c r="P53" s="20" t="s">
        <v>30</v>
      </c>
      <c r="Q53" s="21"/>
      <c r="R53" s="21"/>
      <c r="S53" s="21"/>
      <c r="T53" s="22"/>
      <c r="U53" s="22"/>
      <c r="V53" s="21"/>
      <c r="W53" s="21"/>
      <c r="X53" s="21"/>
      <c r="Y53" s="21"/>
      <c r="Z53" s="20"/>
      <c r="AB53" s="19">
        <v>1</v>
      </c>
      <c r="AC53" s="20" t="s">
        <v>30</v>
      </c>
      <c r="AD53" s="21"/>
      <c r="AE53" s="21"/>
      <c r="AF53" s="21"/>
      <c r="AG53" s="22"/>
      <c r="AH53" s="22"/>
      <c r="AI53" s="21"/>
      <c r="AJ53" s="21"/>
      <c r="AK53" s="21"/>
      <c r="AL53" s="21"/>
      <c r="AM53" s="20"/>
    </row>
    <row r="54" spans="2:39" x14ac:dyDescent="0.2">
      <c r="B54" s="19">
        <v>2</v>
      </c>
      <c r="C54" s="20" t="s">
        <v>31</v>
      </c>
      <c r="D54" s="21">
        <v>1455</v>
      </c>
      <c r="E54" s="21">
        <v>706</v>
      </c>
      <c r="F54" s="21">
        <v>188</v>
      </c>
      <c r="G54" s="22">
        <f>F54/D54</f>
        <v>0.12920962199312716</v>
      </c>
      <c r="H54" s="22">
        <f>F54/E54</f>
        <v>0.26628895184135976</v>
      </c>
      <c r="I54" s="21">
        <v>130</v>
      </c>
      <c r="J54" s="21">
        <v>20</v>
      </c>
      <c r="K54" s="21">
        <v>30</v>
      </c>
      <c r="L54" s="21">
        <v>5</v>
      </c>
      <c r="M54" s="20">
        <v>3</v>
      </c>
      <c r="O54" s="19">
        <v>2</v>
      </c>
      <c r="P54" s="20" t="s">
        <v>31</v>
      </c>
      <c r="Q54" s="21">
        <v>794</v>
      </c>
      <c r="R54" s="21">
        <v>233</v>
      </c>
      <c r="S54" s="21">
        <v>29</v>
      </c>
      <c r="T54" s="22">
        <f>S54/Q54</f>
        <v>3.6523929471032744E-2</v>
      </c>
      <c r="U54" s="22">
        <f>S54/R54</f>
        <v>0.12446351931330472</v>
      </c>
      <c r="V54" s="21">
        <v>19</v>
      </c>
      <c r="W54" s="21">
        <v>3</v>
      </c>
      <c r="X54" s="21">
        <v>5</v>
      </c>
      <c r="Y54" s="21">
        <v>1</v>
      </c>
      <c r="Z54" s="20">
        <v>1</v>
      </c>
      <c r="AB54" s="19">
        <v>2</v>
      </c>
      <c r="AC54" s="20" t="s">
        <v>31</v>
      </c>
      <c r="AD54" s="21">
        <v>661</v>
      </c>
      <c r="AE54" s="21">
        <v>473</v>
      </c>
      <c r="AF54" s="21">
        <v>159</v>
      </c>
      <c r="AG54" s="22">
        <f>AF54/AD54</f>
        <v>0.24054462934947049</v>
      </c>
      <c r="AH54" s="22">
        <f>AF54/AE54</f>
        <v>0.33615221987315008</v>
      </c>
      <c r="AI54" s="21">
        <v>111</v>
      </c>
      <c r="AJ54" s="21">
        <v>17</v>
      </c>
      <c r="AK54" s="21">
        <v>25</v>
      </c>
      <c r="AL54" s="21">
        <v>4</v>
      </c>
      <c r="AM54" s="20">
        <v>2</v>
      </c>
    </row>
    <row r="55" spans="2:39" x14ac:dyDescent="0.2">
      <c r="B55" s="19">
        <v>3</v>
      </c>
      <c r="C55" s="20" t="s">
        <v>32</v>
      </c>
      <c r="D55" s="21"/>
      <c r="E55" s="21"/>
      <c r="F55" s="21"/>
      <c r="G55" s="22"/>
      <c r="H55" s="22"/>
      <c r="I55" s="21"/>
      <c r="J55" s="21"/>
      <c r="K55" s="21"/>
      <c r="L55" s="21"/>
      <c r="M55" s="20"/>
      <c r="O55" s="19">
        <v>3</v>
      </c>
      <c r="P55" s="20" t="s">
        <v>32</v>
      </c>
      <c r="Q55" s="21"/>
      <c r="R55" s="21"/>
      <c r="S55" s="21"/>
      <c r="T55" s="22"/>
      <c r="U55" s="22"/>
      <c r="V55" s="21"/>
      <c r="W55" s="21"/>
      <c r="X55" s="21"/>
      <c r="Y55" s="21"/>
      <c r="Z55" s="20"/>
      <c r="AB55" s="19">
        <v>3</v>
      </c>
      <c r="AC55" s="20" t="s">
        <v>32</v>
      </c>
      <c r="AD55" s="21"/>
      <c r="AE55" s="21"/>
      <c r="AF55" s="21"/>
      <c r="AG55" s="22"/>
      <c r="AH55" s="22"/>
      <c r="AI55" s="21"/>
      <c r="AJ55" s="21"/>
      <c r="AK55" s="21"/>
      <c r="AL55" s="21"/>
      <c r="AM55" s="20"/>
    </row>
    <row r="56" spans="2:39" x14ac:dyDescent="0.2">
      <c r="B56" s="23">
        <v>4</v>
      </c>
      <c r="C56" s="17" t="s">
        <v>33</v>
      </c>
      <c r="D56" s="16"/>
      <c r="E56" s="16"/>
      <c r="F56" s="16"/>
      <c r="G56" s="24"/>
      <c r="H56" s="24"/>
      <c r="I56" s="16"/>
      <c r="J56" s="16"/>
      <c r="K56" s="16"/>
      <c r="L56" s="16"/>
      <c r="M56" s="17"/>
      <c r="O56" s="23">
        <v>4</v>
      </c>
      <c r="P56" s="17" t="s">
        <v>33</v>
      </c>
      <c r="Q56" s="16"/>
      <c r="R56" s="16"/>
      <c r="S56" s="16"/>
      <c r="T56" s="24"/>
      <c r="U56" s="24"/>
      <c r="V56" s="16"/>
      <c r="W56" s="16"/>
      <c r="X56" s="16"/>
      <c r="Y56" s="16"/>
      <c r="Z56" s="17"/>
      <c r="AB56" s="23">
        <v>4</v>
      </c>
      <c r="AC56" s="17" t="s">
        <v>33</v>
      </c>
      <c r="AD56" s="16"/>
      <c r="AE56" s="16"/>
      <c r="AF56" s="16"/>
      <c r="AG56" s="24"/>
      <c r="AH56" s="24"/>
      <c r="AI56" s="16"/>
      <c r="AJ56" s="16"/>
      <c r="AK56" s="16"/>
      <c r="AL56" s="16"/>
      <c r="AM56" s="17"/>
    </row>
    <row r="62" spans="2:39" x14ac:dyDescent="0.2">
      <c r="B62" s="1" t="s">
        <v>35</v>
      </c>
      <c r="C62" s="2"/>
      <c r="D62" s="2"/>
      <c r="E62" s="2"/>
      <c r="F62" s="2"/>
      <c r="G62" s="2"/>
      <c r="H62" s="3" t="str">
        <f>$H$2</f>
        <v>Scenario 2</v>
      </c>
      <c r="I62" s="2"/>
      <c r="J62" s="2"/>
      <c r="K62" s="2"/>
      <c r="L62" s="2"/>
      <c r="M62" s="4"/>
      <c r="O62" s="1" t="s">
        <v>38</v>
      </c>
      <c r="P62" s="2"/>
      <c r="Q62" s="2"/>
      <c r="R62" s="2"/>
      <c r="S62" s="2"/>
      <c r="T62" s="2"/>
      <c r="U62" s="3" t="str">
        <f>$H$2</f>
        <v>Scenario 2</v>
      </c>
      <c r="V62" s="2"/>
      <c r="W62" s="2"/>
      <c r="X62" s="2"/>
      <c r="Y62" s="2"/>
      <c r="Z62" s="4"/>
      <c r="AB62" s="1" t="s">
        <v>39</v>
      </c>
      <c r="AC62" s="2"/>
      <c r="AD62" s="2"/>
      <c r="AE62" s="2"/>
      <c r="AF62" s="2"/>
      <c r="AG62" s="2"/>
      <c r="AH62" s="3" t="str">
        <f>$H$2</f>
        <v>Scenario 2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25" t="s">
        <v>4</v>
      </c>
      <c r="J63" s="125"/>
      <c r="K63" s="125"/>
      <c r="L63" s="125"/>
      <c r="M63" s="126"/>
      <c r="O63" s="10"/>
      <c r="P63" s="6"/>
      <c r="Q63" s="6"/>
      <c r="R63" s="6"/>
      <c r="S63" s="6"/>
      <c r="T63" s="6"/>
      <c r="U63" s="6"/>
      <c r="V63" s="125" t="s">
        <v>4</v>
      </c>
      <c r="W63" s="125"/>
      <c r="X63" s="125"/>
      <c r="Y63" s="125"/>
      <c r="Z63" s="126"/>
      <c r="AB63" s="10"/>
      <c r="AC63" s="6"/>
      <c r="AD63" s="6"/>
      <c r="AE63" s="6"/>
      <c r="AF63" s="6"/>
      <c r="AG63" s="6"/>
      <c r="AH63" s="6"/>
      <c r="AI63" s="125" t="s">
        <v>4</v>
      </c>
      <c r="AJ63" s="125"/>
      <c r="AK63" s="125"/>
      <c r="AL63" s="125"/>
      <c r="AM63" s="126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41</v>
      </c>
      <c r="K64" s="15" t="s">
        <v>3</v>
      </c>
      <c r="L64" s="15" t="s">
        <v>41</v>
      </c>
      <c r="M64" s="14" t="s">
        <v>43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41</v>
      </c>
      <c r="X64" s="15" t="s">
        <v>3</v>
      </c>
      <c r="Y64" s="15" t="s">
        <v>41</v>
      </c>
      <c r="Z64" s="14" t="s">
        <v>43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41</v>
      </c>
      <c r="AK64" s="15" t="s">
        <v>3</v>
      </c>
      <c r="AL64" s="15" t="s">
        <v>41</v>
      </c>
      <c r="AM64" s="14" t="s">
        <v>43</v>
      </c>
    </row>
    <row r="65" spans="2:39" x14ac:dyDescent="0.2">
      <c r="B65" s="19"/>
      <c r="C65" s="21"/>
      <c r="D65" s="29" t="s">
        <v>14</v>
      </c>
      <c r="E65" s="29" t="s">
        <v>10</v>
      </c>
      <c r="F65" s="29" t="s">
        <v>10</v>
      </c>
      <c r="G65" s="29" t="s">
        <v>12</v>
      </c>
      <c r="H65" s="29" t="s">
        <v>62</v>
      </c>
      <c r="I65" s="21" t="s">
        <v>40</v>
      </c>
      <c r="J65" s="21" t="s">
        <v>42</v>
      </c>
      <c r="K65" s="21" t="s">
        <v>40</v>
      </c>
      <c r="L65" s="21" t="s">
        <v>40</v>
      </c>
      <c r="M65" s="20" t="s">
        <v>40</v>
      </c>
      <c r="O65" s="19"/>
      <c r="P65" s="21"/>
      <c r="Q65" s="29" t="s">
        <v>14</v>
      </c>
      <c r="R65" s="29" t="s">
        <v>10</v>
      </c>
      <c r="S65" s="29" t="s">
        <v>10</v>
      </c>
      <c r="T65" s="29" t="s">
        <v>12</v>
      </c>
      <c r="U65" s="29" t="s">
        <v>62</v>
      </c>
      <c r="V65" s="21" t="s">
        <v>40</v>
      </c>
      <c r="W65" s="21" t="s">
        <v>42</v>
      </c>
      <c r="X65" s="21" t="s">
        <v>40</v>
      </c>
      <c r="Y65" s="21" t="s">
        <v>40</v>
      </c>
      <c r="Z65" s="20" t="s">
        <v>40</v>
      </c>
      <c r="AB65" s="19"/>
      <c r="AC65" s="21"/>
      <c r="AD65" s="29" t="s">
        <v>14</v>
      </c>
      <c r="AE65" s="29" t="s">
        <v>10</v>
      </c>
      <c r="AF65" s="29" t="s">
        <v>10</v>
      </c>
      <c r="AG65" s="29" t="s">
        <v>12</v>
      </c>
      <c r="AH65" s="29" t="s">
        <v>62</v>
      </c>
      <c r="AI65" s="21" t="s">
        <v>40</v>
      </c>
      <c r="AJ65" s="21" t="s">
        <v>42</v>
      </c>
      <c r="AK65" s="21" t="s">
        <v>40</v>
      </c>
      <c r="AL65" s="21" t="s">
        <v>40</v>
      </c>
      <c r="AM65" s="20" t="s">
        <v>40</v>
      </c>
    </row>
    <row r="66" spans="2:39" x14ac:dyDescent="0.2">
      <c r="B66" s="8" t="s">
        <v>1</v>
      </c>
      <c r="C66" s="11" t="s">
        <v>2</v>
      </c>
      <c r="D66" s="11" t="s">
        <v>15</v>
      </c>
      <c r="E66" s="11" t="s">
        <v>63</v>
      </c>
      <c r="F66" s="11" t="s">
        <v>11</v>
      </c>
      <c r="G66" s="12" t="s">
        <v>11</v>
      </c>
      <c r="H66" s="12" t="s">
        <v>13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15</v>
      </c>
      <c r="R66" s="11" t="s">
        <v>63</v>
      </c>
      <c r="S66" s="11" t="s">
        <v>11</v>
      </c>
      <c r="T66" s="12" t="s">
        <v>11</v>
      </c>
      <c r="U66" s="12" t="s">
        <v>13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15</v>
      </c>
      <c r="AE66" s="11" t="s">
        <v>63</v>
      </c>
      <c r="AF66" s="11" t="s">
        <v>11</v>
      </c>
      <c r="AG66" s="12" t="s">
        <v>11</v>
      </c>
      <c r="AH66" s="12" t="s">
        <v>13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30</v>
      </c>
      <c r="D68" s="21"/>
      <c r="E68" s="21"/>
      <c r="F68" s="21"/>
      <c r="G68" s="22"/>
      <c r="H68" s="22"/>
      <c r="I68" s="21"/>
      <c r="J68" s="21"/>
      <c r="K68" s="21"/>
      <c r="L68" s="21"/>
      <c r="M68" s="20"/>
      <c r="O68" s="19">
        <v>1</v>
      </c>
      <c r="P68" s="20" t="s">
        <v>30</v>
      </c>
      <c r="Q68" s="21"/>
      <c r="R68" s="21"/>
      <c r="S68" s="21"/>
      <c r="T68" s="22"/>
      <c r="U68" s="22"/>
      <c r="V68" s="21"/>
      <c r="W68" s="21"/>
      <c r="X68" s="21"/>
      <c r="Y68" s="21"/>
      <c r="Z68" s="20"/>
      <c r="AB68" s="19">
        <v>1</v>
      </c>
      <c r="AC68" s="20" t="s">
        <v>30</v>
      </c>
      <c r="AD68" s="21"/>
      <c r="AE68" s="21"/>
      <c r="AF68" s="21"/>
      <c r="AG68" s="22"/>
      <c r="AH68" s="22"/>
      <c r="AI68" s="21"/>
      <c r="AJ68" s="21"/>
      <c r="AK68" s="21"/>
      <c r="AL68" s="21"/>
      <c r="AM68" s="20"/>
    </row>
    <row r="69" spans="2:39" x14ac:dyDescent="0.2">
      <c r="B69" s="19">
        <v>2</v>
      </c>
      <c r="C69" s="20" t="s">
        <v>31</v>
      </c>
      <c r="D69" s="21">
        <v>815</v>
      </c>
      <c r="E69" s="21">
        <v>431</v>
      </c>
      <c r="F69" s="21">
        <v>113</v>
      </c>
      <c r="G69" s="22">
        <f>F69/D69</f>
        <v>0.13865030674846626</v>
      </c>
      <c r="H69" s="22">
        <f>F69/E69</f>
        <v>0.26218097447795824</v>
      </c>
      <c r="I69" s="21">
        <v>84</v>
      </c>
      <c r="J69" s="21">
        <v>6</v>
      </c>
      <c r="K69" s="21">
        <v>20</v>
      </c>
      <c r="L69" s="21">
        <v>2</v>
      </c>
      <c r="M69" s="20">
        <v>1</v>
      </c>
      <c r="O69" s="19">
        <v>2</v>
      </c>
      <c r="P69" s="20" t="s">
        <v>31</v>
      </c>
      <c r="Q69" s="21">
        <v>441</v>
      </c>
      <c r="R69" s="21">
        <v>137</v>
      </c>
      <c r="S69" s="21">
        <v>7</v>
      </c>
      <c r="T69" s="22">
        <f>S69/Q69</f>
        <v>1.5873015873015872E-2</v>
      </c>
      <c r="U69" s="22">
        <f>S69/R69</f>
        <v>5.1094890510948905E-2</v>
      </c>
      <c r="V69" s="21">
        <v>5</v>
      </c>
      <c r="W69" s="21">
        <v>1</v>
      </c>
      <c r="X69" s="21">
        <v>0</v>
      </c>
      <c r="Y69" s="21">
        <v>0</v>
      </c>
      <c r="Z69" s="20">
        <v>1</v>
      </c>
      <c r="AB69" s="19">
        <v>2</v>
      </c>
      <c r="AC69" s="20" t="s">
        <v>31</v>
      </c>
      <c r="AD69" s="21">
        <v>374</v>
      </c>
      <c r="AE69" s="21">
        <v>294</v>
      </c>
      <c r="AF69" s="21">
        <v>106</v>
      </c>
      <c r="AG69" s="22">
        <f>AF69/AD69</f>
        <v>0.28342245989304815</v>
      </c>
      <c r="AH69" s="22">
        <f>AF69/AE69</f>
        <v>0.36054421768707484</v>
      </c>
      <c r="AI69" s="21">
        <v>79</v>
      </c>
      <c r="AJ69" s="21">
        <v>5</v>
      </c>
      <c r="AK69" s="21">
        <v>20</v>
      </c>
      <c r="AL69" s="21">
        <v>2</v>
      </c>
      <c r="AM69" s="20">
        <v>0</v>
      </c>
    </row>
    <row r="70" spans="2:39" x14ac:dyDescent="0.2">
      <c r="B70" s="19">
        <v>3</v>
      </c>
      <c r="C70" s="20" t="s">
        <v>32</v>
      </c>
      <c r="D70" s="21"/>
      <c r="E70" s="21"/>
      <c r="F70" s="21"/>
      <c r="G70" s="22"/>
      <c r="H70" s="22"/>
      <c r="I70" s="21"/>
      <c r="J70" s="21"/>
      <c r="K70" s="21"/>
      <c r="L70" s="21"/>
      <c r="M70" s="20"/>
      <c r="O70" s="19">
        <v>3</v>
      </c>
      <c r="P70" s="20" t="s">
        <v>32</v>
      </c>
      <c r="Q70" s="21"/>
      <c r="R70" s="21"/>
      <c r="S70" s="21"/>
      <c r="T70" s="22"/>
      <c r="U70" s="22"/>
      <c r="V70" s="21"/>
      <c r="W70" s="21"/>
      <c r="X70" s="21"/>
      <c r="Y70" s="21"/>
      <c r="Z70" s="20"/>
      <c r="AB70" s="19">
        <v>3</v>
      </c>
      <c r="AC70" s="20" t="s">
        <v>32</v>
      </c>
      <c r="AD70" s="21"/>
      <c r="AE70" s="21"/>
      <c r="AF70" s="21"/>
      <c r="AG70" s="22"/>
      <c r="AH70" s="22"/>
      <c r="AI70" s="21"/>
      <c r="AJ70" s="21"/>
      <c r="AK70" s="21"/>
      <c r="AL70" s="21"/>
      <c r="AM70" s="20"/>
    </row>
    <row r="71" spans="2:39" x14ac:dyDescent="0.2">
      <c r="B71" s="23">
        <v>4</v>
      </c>
      <c r="C71" s="17" t="s">
        <v>33</v>
      </c>
      <c r="D71" s="16"/>
      <c r="E71" s="16"/>
      <c r="F71" s="16"/>
      <c r="G71" s="24"/>
      <c r="H71" s="24"/>
      <c r="I71" s="16"/>
      <c r="J71" s="16"/>
      <c r="K71" s="16"/>
      <c r="L71" s="16"/>
      <c r="M71" s="17"/>
      <c r="O71" s="23">
        <v>4</v>
      </c>
      <c r="P71" s="17" t="s">
        <v>33</v>
      </c>
      <c r="Q71" s="16"/>
      <c r="R71" s="16"/>
      <c r="S71" s="16"/>
      <c r="T71" s="24"/>
      <c r="U71" s="24"/>
      <c r="V71" s="16"/>
      <c r="W71" s="16"/>
      <c r="X71" s="16"/>
      <c r="Y71" s="16"/>
      <c r="Z71" s="17"/>
      <c r="AB71" s="23">
        <v>4</v>
      </c>
      <c r="AC71" s="17" t="s">
        <v>33</v>
      </c>
      <c r="AD71" s="16"/>
      <c r="AE71" s="16"/>
      <c r="AF71" s="16"/>
      <c r="AG71" s="24"/>
      <c r="AH71" s="24"/>
      <c r="AI71" s="16"/>
      <c r="AJ71" s="16"/>
      <c r="AK71" s="16"/>
      <c r="AL71" s="16"/>
      <c r="AM71" s="17"/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B1:O13"/>
  <sheetViews>
    <sheetView showGridLines="0" workbookViewId="0">
      <selection activeCell="J18" sqref="J18"/>
    </sheetView>
  </sheetViews>
  <sheetFormatPr defaultRowHeight="15" x14ac:dyDescent="0.25"/>
  <cols>
    <col min="2" max="2" width="5" customWidth="1"/>
    <col min="3" max="3" width="9.42578125" customWidth="1"/>
    <col min="7" max="7" width="11.7109375" customWidth="1"/>
    <col min="8" max="8" width="12" customWidth="1"/>
    <col min="9" max="9" width="12.85546875" customWidth="1"/>
    <col min="10" max="11" width="9.7109375" customWidth="1"/>
    <col min="12" max="12" width="10" customWidth="1"/>
  </cols>
  <sheetData>
    <row r="1" spans="2:15" ht="18" customHeight="1" thickBot="1" x14ac:dyDescent="0.3">
      <c r="B1" s="111" t="str">
        <f>'Scenario 0.55'!H$2</f>
        <v>DOE SNOPR (GTI Scenario 0.55)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2:15" ht="37.5" customHeight="1" x14ac:dyDescent="0.25">
      <c r="B2" s="113" t="s">
        <v>55</v>
      </c>
      <c r="C2" s="114"/>
      <c r="D2" s="72" t="s">
        <v>44</v>
      </c>
      <c r="E2" s="73" t="s">
        <v>45</v>
      </c>
      <c r="F2" s="73" t="s">
        <v>46</v>
      </c>
      <c r="G2" s="73" t="s">
        <v>47</v>
      </c>
      <c r="H2" s="73" t="s">
        <v>48</v>
      </c>
      <c r="I2" s="73" t="s">
        <v>49</v>
      </c>
      <c r="J2" s="73" t="s">
        <v>50</v>
      </c>
      <c r="K2" s="73" t="s">
        <v>51</v>
      </c>
      <c r="L2" s="73" t="s">
        <v>52</v>
      </c>
      <c r="M2" s="73" t="s">
        <v>53</v>
      </c>
      <c r="N2" s="74" t="s">
        <v>54</v>
      </c>
      <c r="O2" s="71"/>
    </row>
    <row r="3" spans="2:15" ht="15" customHeight="1" x14ac:dyDescent="0.25">
      <c r="B3" s="67">
        <v>1</v>
      </c>
      <c r="C3" s="68" t="s">
        <v>30</v>
      </c>
      <c r="D3" s="75">
        <f>'Scenario 0.55'!H$8</f>
        <v>0.18349682631275246</v>
      </c>
      <c r="E3" s="42">
        <f>'Scenario 0.55'!H$23</f>
        <v>0.12314886983632112</v>
      </c>
      <c r="F3" s="42">
        <f>'Scenario 0.55'!H$38</f>
        <v>0.2189647274393037</v>
      </c>
      <c r="G3" s="42">
        <f>'Scenario 0.55'!U$8</f>
        <v>0.20845542067810799</v>
      </c>
      <c r="H3" s="42">
        <f>'Scenario 0.55'!U$23</f>
        <v>0.11005917159763313</v>
      </c>
      <c r="I3" s="42">
        <f>'Scenario 0.55'!U$38</f>
        <v>0.26230569948186527</v>
      </c>
      <c r="J3" s="42">
        <f>'Scenario 0.55'!AH$8</f>
        <v>0.14315352697095435</v>
      </c>
      <c r="K3" s="42">
        <f>'Scenario 0.55'!AH$23</f>
        <v>0.16883116883116883</v>
      </c>
      <c r="L3" s="42">
        <f>'Scenario 0.55'!AH$38</f>
        <v>0.12607944732297063</v>
      </c>
      <c r="M3" s="42">
        <f>'Scenario 0.55'!H$53</f>
        <v>0.19158878504672897</v>
      </c>
      <c r="N3" s="76">
        <f>'Scenario 0.55'!H$68</f>
        <v>0.15611814345991562</v>
      </c>
      <c r="O3" s="42"/>
    </row>
    <row r="4" spans="2:15" x14ac:dyDescent="0.25">
      <c r="B4" s="77">
        <v>2</v>
      </c>
      <c r="C4" s="78" t="s">
        <v>31</v>
      </c>
      <c r="D4" s="79">
        <f>'Scenario 0.55'!H$9</f>
        <v>0.17247386759581881</v>
      </c>
      <c r="E4" s="59">
        <f>'Scenario 0.55'!H$24</f>
        <v>0.10097919216646267</v>
      </c>
      <c r="F4" s="59">
        <f>'Scenario 0.55'!H$39</f>
        <v>0.22147651006711411</v>
      </c>
      <c r="G4" s="59">
        <f>'Scenario 0.55'!U$9</f>
        <v>0.20036697247706423</v>
      </c>
      <c r="H4" s="59">
        <f>'Scenario 0.55'!U$24</f>
        <v>9.125475285171103E-2</v>
      </c>
      <c r="I4" s="59">
        <f>'Scenario 0.55'!U$39</f>
        <v>0.26897788404064554</v>
      </c>
      <c r="J4" s="59">
        <f>'Scenario 0.55'!AH$9</f>
        <v>0.12639724849527084</v>
      </c>
      <c r="K4" s="59">
        <f>'Scenario 0.55'!AH$24</f>
        <v>0.13372093023255813</v>
      </c>
      <c r="L4" s="59">
        <f>'Scenario 0.55'!AH$39</f>
        <v>0.12055641421947449</v>
      </c>
      <c r="M4" s="59">
        <f>'Scenario 0.55'!H$54</f>
        <v>0.18253968253968253</v>
      </c>
      <c r="N4" s="80">
        <f>'Scenario 0.55'!H$69</f>
        <v>0.13868613138686131</v>
      </c>
      <c r="O4" s="71"/>
    </row>
    <row r="5" spans="2:15" x14ac:dyDescent="0.25">
      <c r="B5" s="69">
        <v>3</v>
      </c>
      <c r="C5" s="70" t="s">
        <v>32</v>
      </c>
      <c r="D5" s="75">
        <f>'Scenario 0.55'!H$10</f>
        <v>0.18349682631275246</v>
      </c>
      <c r="E5" s="42">
        <f>'Scenario 0.55'!H$25</f>
        <v>6.5993508835196543E-2</v>
      </c>
      <c r="F5" s="42">
        <f>'Scenario 0.55'!H$40</f>
        <v>0.20770676691729323</v>
      </c>
      <c r="G5" s="42">
        <f>'Scenario 0.55'!U$10</f>
        <v>0.20845542067810799</v>
      </c>
      <c r="H5" s="42">
        <f>'Scenario 0.55'!U$25</f>
        <v>6.1188811188811192E-2</v>
      </c>
      <c r="I5" s="42">
        <f>'Scenario 0.55'!U$40</f>
        <v>0.25632911392405061</v>
      </c>
      <c r="J5" s="42">
        <f>'Scenario 0.55'!AH$10</f>
        <v>0.14315352697095435</v>
      </c>
      <c r="K5" s="42">
        <f>'Scenario 0.55'!AH$25</f>
        <v>8.1932773109243698E-2</v>
      </c>
      <c r="L5" s="42">
        <f>'Scenario 0.55'!AH$40</f>
        <v>0.10726256983240223</v>
      </c>
      <c r="M5" s="42">
        <f>'Scenario 0.55'!H$55</f>
        <v>0.14489003880983181</v>
      </c>
      <c r="N5" s="76">
        <f>'Scenario 0.55'!H$70</f>
        <v>0.12345679012345678</v>
      </c>
    </row>
    <row r="6" spans="2:15" ht="15.75" thickBot="1" x14ac:dyDescent="0.3">
      <c r="B6" s="81">
        <v>4</v>
      </c>
      <c r="C6" s="82" t="s">
        <v>33</v>
      </c>
      <c r="D6" s="83">
        <f>'Scenario 0.55'!H$11</f>
        <v>0.12388432702606213</v>
      </c>
      <c r="E6" s="84">
        <f>'Scenario 0.55'!H$26</f>
        <v>4.1565778853914444E-2</v>
      </c>
      <c r="F6" s="84">
        <f>'Scenario 0.55'!H$41</f>
        <v>0.24223962866260518</v>
      </c>
      <c r="G6" s="84">
        <f>'Scenario 0.55'!U$11</f>
        <v>0.13722504230118443</v>
      </c>
      <c r="H6" s="84">
        <f>'Scenario 0.55'!U$26</f>
        <v>3.3161806746712409E-2</v>
      </c>
      <c r="I6" s="84">
        <f>'Scenario 0.55'!U$41</f>
        <v>0.28814262023217246</v>
      </c>
      <c r="J6" s="84">
        <f>'Scenario 0.55'!AH$11</f>
        <v>0.10309278350515463</v>
      </c>
      <c r="K6" s="84">
        <f>'Scenario 0.55'!AH$26</f>
        <v>6.9767441860465115E-2</v>
      </c>
      <c r="L6" s="84">
        <f>'Scenario 0.55'!AH$41</f>
        <v>0.14877789585547291</v>
      </c>
      <c r="M6" s="84">
        <f>'Scenario 0.55'!H$56</f>
        <v>0.11206896551724138</v>
      </c>
      <c r="N6" s="85">
        <f>'Scenario 0.55'!H$71</f>
        <v>0.10855263157894737</v>
      </c>
    </row>
    <row r="8" spans="2:15" ht="18" customHeight="1" thickBot="1" x14ac:dyDescent="0.3">
      <c r="B8" s="111" t="str">
        <f>'Scenario Int-14.55'!H$2</f>
        <v>Scenario Int-14.55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2:15" ht="37.5" customHeight="1" x14ac:dyDescent="0.25">
      <c r="B9" s="115" t="s">
        <v>55</v>
      </c>
      <c r="C9" s="116"/>
      <c r="D9" s="72" t="s">
        <v>44</v>
      </c>
      <c r="E9" s="73" t="s">
        <v>45</v>
      </c>
      <c r="F9" s="73" t="s">
        <v>46</v>
      </c>
      <c r="G9" s="73" t="s">
        <v>47</v>
      </c>
      <c r="H9" s="73" t="s">
        <v>48</v>
      </c>
      <c r="I9" s="73" t="s">
        <v>49</v>
      </c>
      <c r="J9" s="73" t="s">
        <v>50</v>
      </c>
      <c r="K9" s="73" t="s">
        <v>51</v>
      </c>
      <c r="L9" s="73" t="s">
        <v>52</v>
      </c>
      <c r="M9" s="73" t="s">
        <v>53</v>
      </c>
      <c r="N9" s="74" t="s">
        <v>54</v>
      </c>
    </row>
    <row r="10" spans="2:15" x14ac:dyDescent="0.25">
      <c r="B10" s="67">
        <v>1</v>
      </c>
      <c r="C10" s="68" t="s">
        <v>30</v>
      </c>
      <c r="D10" s="75">
        <f>'Scenario Int-14.55'!H$8</f>
        <v>0.10126582278481013</v>
      </c>
      <c r="E10" s="42">
        <f>'Scenario Int-14.55'!H$23</f>
        <v>8.7591240875912413E-2</v>
      </c>
      <c r="F10" s="42">
        <f>'Scenario Int-14.55'!H$38</f>
        <v>0.10817455439459127</v>
      </c>
      <c r="G10" s="42">
        <f>'Scenario Int-14.55'!U$8</f>
        <v>0.10004786979415989</v>
      </c>
      <c r="H10" s="42">
        <f>'Scenario Int-14.55'!U$23</f>
        <v>7.1895424836601302E-2</v>
      </c>
      <c r="I10" s="42">
        <f>'Scenario Int-14.55'!U$38</f>
        <v>0.11171293161814488</v>
      </c>
      <c r="J10" s="42">
        <f>'Scenario Int-14.55'!AH$8</f>
        <v>0.13356164383561644</v>
      </c>
      <c r="K10" s="42">
        <f>'Scenario Int-14.55'!AH$23</f>
        <v>0.15135135135135136</v>
      </c>
      <c r="L10" s="42">
        <f>'Scenario Int-14.55'!AH$38</f>
        <v>0.10280373831775701</v>
      </c>
      <c r="M10" s="42">
        <f>'Scenario Int-14.55'!H$53</f>
        <v>0.11598746081504702</v>
      </c>
      <c r="N10" s="76">
        <f>'Scenario Int-14.55'!H$68</f>
        <v>0.13023255813953488</v>
      </c>
    </row>
    <row r="11" spans="2:15" x14ac:dyDescent="0.25">
      <c r="B11" s="77">
        <v>2</v>
      </c>
      <c r="C11" s="78" t="s">
        <v>31</v>
      </c>
      <c r="D11" s="79">
        <f>'Scenario Int-14.55'!H$9</f>
        <v>0.11930514585381842</v>
      </c>
      <c r="E11" s="59">
        <f>'Scenario Int-14.55'!H$24</f>
        <v>7.6796036333608583E-2</v>
      </c>
      <c r="F11" s="59">
        <f>'Scenario Int-14.55'!H$39</f>
        <v>0.14728260869565218</v>
      </c>
      <c r="G11" s="59">
        <f>'Scenario Int-14.55'!U$9</f>
        <v>0.12443158329888383</v>
      </c>
      <c r="H11" s="59">
        <f>'Scenario Int-14.55'!U$24</f>
        <v>6.8711656441717797E-2</v>
      </c>
      <c r="I11" s="59">
        <f>'Scenario Int-14.55'!U$39</f>
        <v>0.15274314214463841</v>
      </c>
      <c r="J11" s="59">
        <f>'Scenario Int-14.55'!AH$9</f>
        <v>0.11454545454545455</v>
      </c>
      <c r="K11" s="59">
        <f>'Scenario Int-14.55'!AH$24</f>
        <v>0.10249307479224377</v>
      </c>
      <c r="L11" s="59">
        <f>'Scenario Int-14.55'!AH$39</f>
        <v>0.13756613756613756</v>
      </c>
      <c r="M11" s="59">
        <f>'Scenario Int-14.55'!H$54</f>
        <v>0.13231552162849872</v>
      </c>
      <c r="N11" s="80">
        <f>'Scenario Int-14.55'!H$69</f>
        <v>0.12549019607843137</v>
      </c>
    </row>
    <row r="12" spans="2:15" x14ac:dyDescent="0.25">
      <c r="B12" s="69">
        <v>3</v>
      </c>
      <c r="C12" s="70" t="s">
        <v>32</v>
      </c>
      <c r="D12" s="75">
        <f>'Scenario Int-14.55'!H$10</f>
        <v>0.11761229314420804</v>
      </c>
      <c r="E12" s="42">
        <f>'Scenario Int-14.55'!H$25</f>
        <v>5.7245080500894455E-2</v>
      </c>
      <c r="F12" s="42">
        <f>'Scenario Int-14.55'!H$40</f>
        <v>0.16514084507042254</v>
      </c>
      <c r="G12" s="42">
        <f>'Scenario Int-14.55'!U$10</f>
        <v>0.13167636171337915</v>
      </c>
      <c r="H12" s="42">
        <f>'Scenario Int-14.55'!U$25</f>
        <v>6.0906515580736544E-2</v>
      </c>
      <c r="I12" s="42">
        <f>'Scenario Int-14.55'!U$40</f>
        <v>0.17383966244725738</v>
      </c>
      <c r="J12" s="42">
        <f>'Scenario Int-14.55'!AH$10</f>
        <v>8.59375E-2</v>
      </c>
      <c r="K12" s="42">
        <f>'Scenario Int-14.55'!AH$25</f>
        <v>5.6000000000000001E-2</v>
      </c>
      <c r="L12" s="42">
        <f>'Scenario Int-14.55'!AH$40</f>
        <v>0.1417910447761194</v>
      </c>
      <c r="M12" s="42">
        <f>'Scenario Int-14.55'!H$55</f>
        <v>0.11869436201780416</v>
      </c>
      <c r="N12" s="76">
        <f>'Scenario Int-14.55'!H$70</f>
        <v>0.13285024154589373</v>
      </c>
    </row>
    <row r="13" spans="2:15" ht="15.75" thickBot="1" x14ac:dyDescent="0.3">
      <c r="B13" s="81">
        <v>4</v>
      </c>
      <c r="C13" s="82" t="s">
        <v>33</v>
      </c>
      <c r="D13" s="83">
        <f>'Scenario Int-14.55'!H$11</f>
        <v>0.10564271255060728</v>
      </c>
      <c r="E13" s="84">
        <f>'Scenario Int-14.55'!H$26</f>
        <v>3.745567375886525E-2</v>
      </c>
      <c r="F13" s="84">
        <f>'Scenario Int-14.55'!H$41</f>
        <v>0.1963443396226415</v>
      </c>
      <c r="G13" s="84">
        <f>'Scenario Int-14.55'!U$11</f>
        <v>0.10561216238072134</v>
      </c>
      <c r="H13" s="84">
        <f>'Scenario Int-14.55'!U$26</f>
        <v>3.2239657631954348E-2</v>
      </c>
      <c r="I13" s="84">
        <f>'Scenario Int-14.55'!U$41</f>
        <v>0.20164301717699776</v>
      </c>
      <c r="J13" s="84">
        <f>'Scenario Int-14.55'!AH$11</f>
        <v>0.1227242076871207</v>
      </c>
      <c r="K13" s="84">
        <f>'Scenario Int-14.55'!AH$26</f>
        <v>6.5727699530516437E-2</v>
      </c>
      <c r="L13" s="84">
        <f>'Scenario Int-14.55'!AH$41</f>
        <v>0.19968304278922344</v>
      </c>
      <c r="M13" s="84">
        <f>'Scenario Int-14.55'!H$56</f>
        <v>9.1766723842195544E-2</v>
      </c>
      <c r="N13" s="85">
        <f>'Scenario Int-14.55'!H$71</f>
        <v>0.12556053811659193</v>
      </c>
    </row>
  </sheetData>
  <mergeCells count="4">
    <mergeCell ref="B1:N1"/>
    <mergeCell ref="B2:C2"/>
    <mergeCell ref="B8:N8"/>
    <mergeCell ref="B9:C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BM71"/>
  <sheetViews>
    <sheetView workbookViewId="0">
      <selection activeCell="Z26" sqref="Q23:Z26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1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74</v>
      </c>
      <c r="I2" s="2"/>
      <c r="J2" s="2"/>
      <c r="K2" s="2"/>
      <c r="L2" s="2"/>
      <c r="M2" s="4"/>
      <c r="O2" s="1" t="s">
        <v>16</v>
      </c>
      <c r="P2" s="2"/>
      <c r="Q2" s="2"/>
      <c r="R2" s="2"/>
      <c r="S2" s="2"/>
      <c r="T2" s="2"/>
      <c r="U2" s="3" t="str">
        <f>$H$2</f>
        <v>Scenario 7</v>
      </c>
      <c r="V2" s="2"/>
      <c r="W2" s="2"/>
      <c r="X2" s="2"/>
      <c r="Y2" s="2"/>
      <c r="Z2" s="4"/>
      <c r="AB2" s="1" t="s">
        <v>17</v>
      </c>
      <c r="AC2" s="2"/>
      <c r="AD2" s="2"/>
      <c r="AE2" s="2"/>
      <c r="AF2" s="2"/>
      <c r="AG2" s="2"/>
      <c r="AH2" s="3" t="str">
        <f>$H$2</f>
        <v>Scenario 7</v>
      </c>
      <c r="AI2" s="2"/>
      <c r="AJ2" s="2"/>
      <c r="AK2" s="2"/>
      <c r="AL2" s="2"/>
      <c r="AM2" s="4"/>
      <c r="AO2" s="1" t="s">
        <v>18</v>
      </c>
      <c r="AP2" s="2"/>
      <c r="AQ2" s="2"/>
      <c r="AR2" s="2"/>
      <c r="AS2" s="2"/>
      <c r="AT2" s="2"/>
      <c r="AU2" s="3" t="str">
        <f>$H$2</f>
        <v>Scenario 7</v>
      </c>
      <c r="AV2" s="2"/>
      <c r="AW2" s="2"/>
      <c r="AX2" s="2"/>
      <c r="AY2" s="2"/>
      <c r="AZ2" s="4"/>
      <c r="BB2" s="1" t="s">
        <v>19</v>
      </c>
      <c r="BC2" s="2"/>
      <c r="BD2" s="2"/>
      <c r="BE2" s="2"/>
      <c r="BF2" s="2"/>
      <c r="BG2" s="2"/>
      <c r="BH2" s="3" t="str">
        <f>$H$2</f>
        <v>Scenario 7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23" t="s">
        <v>4</v>
      </c>
      <c r="J3" s="123"/>
      <c r="K3" s="123"/>
      <c r="L3" s="123"/>
      <c r="M3" s="124"/>
      <c r="N3" s="6"/>
      <c r="O3" s="10"/>
      <c r="P3" s="6"/>
      <c r="Q3" s="6"/>
      <c r="R3" s="6"/>
      <c r="S3" s="6"/>
      <c r="T3" s="6"/>
      <c r="U3" s="6"/>
      <c r="V3" s="125" t="s">
        <v>4</v>
      </c>
      <c r="W3" s="125"/>
      <c r="X3" s="125"/>
      <c r="Y3" s="125"/>
      <c r="Z3" s="126"/>
      <c r="AB3" s="10"/>
      <c r="AC3" s="6"/>
      <c r="AD3" s="6"/>
      <c r="AE3" s="6"/>
      <c r="AF3" s="6"/>
      <c r="AG3" s="6"/>
      <c r="AH3" s="6"/>
      <c r="AI3" s="125" t="s">
        <v>4</v>
      </c>
      <c r="AJ3" s="125"/>
      <c r="AK3" s="125"/>
      <c r="AL3" s="125"/>
      <c r="AM3" s="126"/>
      <c r="AO3" s="10"/>
      <c r="AP3" s="6"/>
      <c r="AQ3" s="6"/>
      <c r="AR3" s="6"/>
      <c r="AS3" s="6"/>
      <c r="AT3" s="6"/>
      <c r="AU3" s="6"/>
      <c r="AV3" s="125" t="s">
        <v>4</v>
      </c>
      <c r="AW3" s="125"/>
      <c r="AX3" s="125"/>
      <c r="AY3" s="125"/>
      <c r="AZ3" s="126"/>
      <c r="BB3" s="10"/>
      <c r="BC3" s="6"/>
      <c r="BD3" s="6"/>
      <c r="BE3" s="6"/>
      <c r="BF3" s="6"/>
      <c r="BG3" s="6"/>
      <c r="BH3" s="6"/>
      <c r="BI3" s="125" t="s">
        <v>4</v>
      </c>
      <c r="BJ3" s="125"/>
      <c r="BK3" s="125"/>
      <c r="BL3" s="125"/>
      <c r="BM3" s="126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41</v>
      </c>
      <c r="K4" s="21" t="s">
        <v>3</v>
      </c>
      <c r="L4" s="21" t="s">
        <v>41</v>
      </c>
      <c r="M4" s="20" t="s">
        <v>43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41</v>
      </c>
      <c r="X4" s="15" t="s">
        <v>3</v>
      </c>
      <c r="Y4" s="15" t="s">
        <v>41</v>
      </c>
      <c r="Z4" s="14" t="s">
        <v>43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41</v>
      </c>
      <c r="AK4" s="15" t="s">
        <v>3</v>
      </c>
      <c r="AL4" s="15" t="s">
        <v>41</v>
      </c>
      <c r="AM4" s="14" t="s">
        <v>43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41</v>
      </c>
      <c r="AX4" s="15" t="s">
        <v>3</v>
      </c>
      <c r="AY4" s="15" t="s">
        <v>41</v>
      </c>
      <c r="AZ4" s="14" t="s">
        <v>43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41</v>
      </c>
      <c r="BK4" s="21" t="s">
        <v>3</v>
      </c>
      <c r="BL4" s="21" t="s">
        <v>41</v>
      </c>
      <c r="BM4" s="20" t="s">
        <v>43</v>
      </c>
    </row>
    <row r="5" spans="1:65" x14ac:dyDescent="0.2">
      <c r="A5" s="7"/>
      <c r="B5" s="19"/>
      <c r="C5" s="21"/>
      <c r="D5" s="29" t="s">
        <v>14</v>
      </c>
      <c r="E5" s="29" t="s">
        <v>10</v>
      </c>
      <c r="F5" s="29" t="s">
        <v>10</v>
      </c>
      <c r="G5" s="29" t="s">
        <v>12</v>
      </c>
      <c r="H5" s="29" t="s">
        <v>62</v>
      </c>
      <c r="I5" s="21" t="s">
        <v>40</v>
      </c>
      <c r="J5" s="21" t="s">
        <v>42</v>
      </c>
      <c r="K5" s="21" t="s">
        <v>40</v>
      </c>
      <c r="L5" s="21" t="s">
        <v>40</v>
      </c>
      <c r="M5" s="20" t="s">
        <v>40</v>
      </c>
      <c r="N5" s="7"/>
      <c r="O5" s="19"/>
      <c r="P5" s="21"/>
      <c r="Q5" s="29" t="s">
        <v>14</v>
      </c>
      <c r="R5" s="29" t="s">
        <v>10</v>
      </c>
      <c r="S5" s="29" t="s">
        <v>10</v>
      </c>
      <c r="T5" s="29" t="s">
        <v>12</v>
      </c>
      <c r="U5" s="29" t="s">
        <v>62</v>
      </c>
      <c r="V5" s="21" t="s">
        <v>40</v>
      </c>
      <c r="W5" s="21" t="s">
        <v>42</v>
      </c>
      <c r="X5" s="21" t="s">
        <v>40</v>
      </c>
      <c r="Y5" s="21" t="s">
        <v>40</v>
      </c>
      <c r="Z5" s="20" t="s">
        <v>40</v>
      </c>
      <c r="AA5" s="7"/>
      <c r="AB5" s="19"/>
      <c r="AC5" s="21"/>
      <c r="AD5" s="29" t="s">
        <v>14</v>
      </c>
      <c r="AE5" s="29" t="s">
        <v>10</v>
      </c>
      <c r="AF5" s="29" t="s">
        <v>10</v>
      </c>
      <c r="AG5" s="29" t="s">
        <v>12</v>
      </c>
      <c r="AH5" s="29" t="s">
        <v>62</v>
      </c>
      <c r="AI5" s="21" t="s">
        <v>40</v>
      </c>
      <c r="AJ5" s="21" t="s">
        <v>42</v>
      </c>
      <c r="AK5" s="21" t="s">
        <v>40</v>
      </c>
      <c r="AL5" s="21" t="s">
        <v>40</v>
      </c>
      <c r="AM5" s="20" t="s">
        <v>40</v>
      </c>
      <c r="AO5" s="19"/>
      <c r="AP5" s="21"/>
      <c r="AQ5" s="29" t="s">
        <v>14</v>
      </c>
      <c r="AR5" s="29" t="s">
        <v>10</v>
      </c>
      <c r="AS5" s="29" t="s">
        <v>10</v>
      </c>
      <c r="AT5" s="29" t="s">
        <v>12</v>
      </c>
      <c r="AU5" s="29" t="s">
        <v>62</v>
      </c>
      <c r="AV5" s="21" t="s">
        <v>40</v>
      </c>
      <c r="AW5" s="21" t="s">
        <v>42</v>
      </c>
      <c r="AX5" s="21" t="s">
        <v>40</v>
      </c>
      <c r="AY5" s="21" t="s">
        <v>40</v>
      </c>
      <c r="AZ5" s="20" t="s">
        <v>40</v>
      </c>
      <c r="BA5" s="7"/>
      <c r="BB5" s="19"/>
      <c r="BC5" s="21"/>
      <c r="BD5" s="29" t="s">
        <v>14</v>
      </c>
      <c r="BE5" s="29" t="s">
        <v>10</v>
      </c>
      <c r="BF5" s="29" t="s">
        <v>10</v>
      </c>
      <c r="BG5" s="29" t="s">
        <v>12</v>
      </c>
      <c r="BH5" s="29" t="s">
        <v>62</v>
      </c>
      <c r="BI5" s="21" t="s">
        <v>40</v>
      </c>
      <c r="BJ5" s="21" t="s">
        <v>42</v>
      </c>
      <c r="BK5" s="21" t="s">
        <v>40</v>
      </c>
      <c r="BL5" s="21" t="s">
        <v>40</v>
      </c>
      <c r="BM5" s="20" t="s">
        <v>40</v>
      </c>
    </row>
    <row r="6" spans="1:65" x14ac:dyDescent="0.2">
      <c r="A6" s="7"/>
      <c r="B6" s="8" t="s">
        <v>1</v>
      </c>
      <c r="C6" s="11" t="s">
        <v>2</v>
      </c>
      <c r="D6" s="11" t="s">
        <v>15</v>
      </c>
      <c r="E6" s="11" t="s">
        <v>63</v>
      </c>
      <c r="F6" s="11" t="s">
        <v>11</v>
      </c>
      <c r="G6" s="12" t="s">
        <v>11</v>
      </c>
      <c r="H6" s="12" t="s">
        <v>13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15</v>
      </c>
      <c r="R6" s="11" t="s">
        <v>63</v>
      </c>
      <c r="S6" s="11" t="s">
        <v>11</v>
      </c>
      <c r="T6" s="12" t="s">
        <v>11</v>
      </c>
      <c r="U6" s="12" t="s">
        <v>13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15</v>
      </c>
      <c r="AE6" s="11" t="s">
        <v>63</v>
      </c>
      <c r="AF6" s="11" t="s">
        <v>11</v>
      </c>
      <c r="AG6" s="12" t="s">
        <v>11</v>
      </c>
      <c r="AH6" s="12" t="s">
        <v>13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15</v>
      </c>
      <c r="AR6" s="11" t="s">
        <v>63</v>
      </c>
      <c r="AS6" s="11" t="s">
        <v>11</v>
      </c>
      <c r="AT6" s="12" t="s">
        <v>11</v>
      </c>
      <c r="AU6" s="12" t="s">
        <v>13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15</v>
      </c>
      <c r="BE6" s="11" t="s">
        <v>63</v>
      </c>
      <c r="BF6" s="11" t="s">
        <v>11</v>
      </c>
      <c r="BG6" s="12" t="s">
        <v>11</v>
      </c>
      <c r="BH6" s="12" t="s">
        <v>13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30</v>
      </c>
      <c r="D8" s="21"/>
      <c r="E8" s="21"/>
      <c r="F8" s="21"/>
      <c r="G8" s="22"/>
      <c r="H8" s="22"/>
      <c r="I8" s="21"/>
      <c r="J8" s="21"/>
      <c r="K8" s="21"/>
      <c r="L8" s="21"/>
      <c r="M8" s="20"/>
      <c r="N8" s="7"/>
      <c r="O8" s="19">
        <v>1</v>
      </c>
      <c r="P8" s="20" t="s">
        <v>30</v>
      </c>
      <c r="Q8" s="21"/>
      <c r="R8" s="21"/>
      <c r="S8" s="21"/>
      <c r="T8" s="22"/>
      <c r="U8" s="22"/>
      <c r="V8" s="21"/>
      <c r="W8" s="21"/>
      <c r="X8" s="21"/>
      <c r="Y8" s="21"/>
      <c r="Z8" s="20"/>
      <c r="AA8" s="7"/>
      <c r="AB8" s="19">
        <v>1</v>
      </c>
      <c r="AC8" s="20" t="s">
        <v>30</v>
      </c>
      <c r="AD8" s="21"/>
      <c r="AE8" s="21"/>
      <c r="AF8" s="21"/>
      <c r="AG8" s="22"/>
      <c r="AH8" s="22"/>
      <c r="AI8" s="21"/>
      <c r="AJ8" s="21"/>
      <c r="AK8" s="21"/>
      <c r="AL8" s="21"/>
      <c r="AM8" s="20"/>
      <c r="AO8" s="19">
        <v>1</v>
      </c>
      <c r="AP8" s="20" t="s">
        <v>30</v>
      </c>
      <c r="AQ8" s="21"/>
      <c r="AR8" s="21"/>
      <c r="AS8" s="21"/>
      <c r="AT8" s="22"/>
      <c r="AU8" s="22"/>
      <c r="AV8" s="21"/>
      <c r="AW8" s="21"/>
      <c r="AX8" s="21"/>
      <c r="AY8" s="21"/>
      <c r="AZ8" s="20"/>
      <c r="BA8" s="7"/>
      <c r="BB8" s="19">
        <v>1</v>
      </c>
      <c r="BC8" s="20" t="s">
        <v>30</v>
      </c>
      <c r="BD8" s="21">
        <v>72</v>
      </c>
      <c r="BE8" s="21">
        <v>29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31</v>
      </c>
      <c r="D9" s="21">
        <v>10000</v>
      </c>
      <c r="E9" s="21">
        <v>5064</v>
      </c>
      <c r="F9" s="21">
        <v>978</v>
      </c>
      <c r="G9" s="22">
        <f>F9/D9</f>
        <v>9.7799999999999998E-2</v>
      </c>
      <c r="H9" s="22">
        <f>F9/E9</f>
        <v>0.19312796208530805</v>
      </c>
      <c r="I9" s="21">
        <v>742</v>
      </c>
      <c r="J9" s="21">
        <v>75</v>
      </c>
      <c r="K9" s="21">
        <v>126</v>
      </c>
      <c r="L9" s="21">
        <v>24</v>
      </c>
      <c r="M9" s="20">
        <v>11</v>
      </c>
      <c r="N9" s="7"/>
      <c r="O9" s="19">
        <v>2</v>
      </c>
      <c r="P9" s="20" t="s">
        <v>31</v>
      </c>
      <c r="Q9" s="21">
        <v>7241</v>
      </c>
      <c r="R9" s="21">
        <v>3709</v>
      </c>
      <c r="S9" s="21">
        <v>826</v>
      </c>
      <c r="T9" s="22">
        <f>S9/Q9</f>
        <v>0.11407264190029001</v>
      </c>
      <c r="U9" s="22">
        <f>S9/R9</f>
        <v>0.22270153680237262</v>
      </c>
      <c r="V9" s="21">
        <v>646</v>
      </c>
      <c r="W9" s="21">
        <v>37</v>
      </c>
      <c r="X9" s="21">
        <v>115</v>
      </c>
      <c r="Y9" s="21">
        <v>19</v>
      </c>
      <c r="Z9" s="20">
        <v>9</v>
      </c>
      <c r="AA9" s="7"/>
      <c r="AB9" s="19">
        <v>2</v>
      </c>
      <c r="AC9" s="20" t="s">
        <v>31</v>
      </c>
      <c r="AD9" s="21">
        <v>2476</v>
      </c>
      <c r="AE9" s="21">
        <v>1214</v>
      </c>
      <c r="AF9" s="21">
        <v>152</v>
      </c>
      <c r="AG9" s="22">
        <f>AF9/AD9</f>
        <v>6.1389337641357025E-2</v>
      </c>
      <c r="AH9" s="22">
        <f>AF9/AE9</f>
        <v>0.12520593080724876</v>
      </c>
      <c r="AI9" s="21">
        <v>96</v>
      </c>
      <c r="AJ9" s="21">
        <v>38</v>
      </c>
      <c r="AK9" s="21">
        <v>11</v>
      </c>
      <c r="AL9" s="21">
        <v>5</v>
      </c>
      <c r="AM9" s="20">
        <v>2</v>
      </c>
      <c r="AO9" s="19">
        <v>2</v>
      </c>
      <c r="AP9" s="20" t="s">
        <v>31</v>
      </c>
      <c r="AQ9" s="21">
        <v>211</v>
      </c>
      <c r="AR9" s="21">
        <v>108</v>
      </c>
      <c r="AS9" s="21">
        <v>0</v>
      </c>
      <c r="AT9" s="22">
        <f>AS9/AQ9</f>
        <v>0</v>
      </c>
      <c r="AU9" s="22">
        <f>AS9/AR9</f>
        <v>0</v>
      </c>
      <c r="AV9" s="21">
        <v>0</v>
      </c>
      <c r="AW9" s="21">
        <v>0</v>
      </c>
      <c r="AX9" s="21">
        <v>0</v>
      </c>
      <c r="AY9" s="21">
        <v>0</v>
      </c>
      <c r="AZ9" s="20">
        <v>0</v>
      </c>
      <c r="BA9" s="7"/>
      <c r="BB9" s="19">
        <v>2</v>
      </c>
      <c r="BC9" s="20" t="s">
        <v>31</v>
      </c>
      <c r="BD9" s="21">
        <v>72</v>
      </c>
      <c r="BE9" s="21">
        <v>33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32</v>
      </c>
      <c r="D10" s="21"/>
      <c r="E10" s="21"/>
      <c r="F10" s="21"/>
      <c r="G10" s="22"/>
      <c r="H10" s="22"/>
      <c r="I10" s="21"/>
      <c r="J10" s="21"/>
      <c r="K10" s="21"/>
      <c r="L10" s="21"/>
      <c r="M10" s="20"/>
      <c r="N10" s="7"/>
      <c r="O10" s="19">
        <v>3</v>
      </c>
      <c r="P10" s="20" t="s">
        <v>32</v>
      </c>
      <c r="Q10" s="21"/>
      <c r="R10" s="21"/>
      <c r="S10" s="21"/>
      <c r="T10" s="22"/>
      <c r="U10" s="22"/>
      <c r="V10" s="21"/>
      <c r="W10" s="21"/>
      <c r="X10" s="21"/>
      <c r="Y10" s="21"/>
      <c r="Z10" s="20"/>
      <c r="AA10" s="7"/>
      <c r="AB10" s="19">
        <v>3</v>
      </c>
      <c r="AC10" s="20" t="s">
        <v>32</v>
      </c>
      <c r="AD10" s="21"/>
      <c r="AE10" s="21"/>
      <c r="AF10" s="21"/>
      <c r="AG10" s="22"/>
      <c r="AH10" s="22"/>
      <c r="AI10" s="21"/>
      <c r="AJ10" s="21"/>
      <c r="AK10" s="21"/>
      <c r="AL10" s="21"/>
      <c r="AM10" s="20"/>
      <c r="AO10" s="19">
        <v>3</v>
      </c>
      <c r="AP10" s="20" t="s">
        <v>32</v>
      </c>
      <c r="AQ10" s="21"/>
      <c r="AR10" s="21"/>
      <c r="AS10" s="21"/>
      <c r="AT10" s="22"/>
      <c r="AU10" s="22"/>
      <c r="AV10" s="21"/>
      <c r="AW10" s="21"/>
      <c r="AX10" s="21"/>
      <c r="AY10" s="21"/>
      <c r="AZ10" s="20"/>
      <c r="BA10" s="7"/>
      <c r="BB10" s="19">
        <v>3</v>
      </c>
      <c r="BC10" s="20" t="s">
        <v>32</v>
      </c>
      <c r="BD10" s="21">
        <v>72</v>
      </c>
      <c r="BE10" s="21">
        <v>59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33</v>
      </c>
      <c r="D11" s="16"/>
      <c r="E11" s="16"/>
      <c r="F11" s="16"/>
      <c r="G11" s="24"/>
      <c r="H11" s="24"/>
      <c r="I11" s="16"/>
      <c r="J11" s="16"/>
      <c r="K11" s="16"/>
      <c r="L11" s="16"/>
      <c r="M11" s="17"/>
      <c r="N11" s="7"/>
      <c r="O11" s="23">
        <v>4</v>
      </c>
      <c r="P11" s="17" t="s">
        <v>33</v>
      </c>
      <c r="Q11" s="16"/>
      <c r="R11" s="16"/>
      <c r="S11" s="16"/>
      <c r="T11" s="24"/>
      <c r="U11" s="24"/>
      <c r="V11" s="16"/>
      <c r="W11" s="16"/>
      <c r="X11" s="16"/>
      <c r="Y11" s="16"/>
      <c r="Z11" s="17"/>
      <c r="AA11" s="7"/>
      <c r="AB11" s="23">
        <v>4</v>
      </c>
      <c r="AC11" s="17" t="s">
        <v>33</v>
      </c>
      <c r="AD11" s="16"/>
      <c r="AE11" s="16"/>
      <c r="AF11" s="16"/>
      <c r="AG11" s="24"/>
      <c r="AH11" s="24"/>
      <c r="AI11" s="16"/>
      <c r="AJ11" s="16"/>
      <c r="AK11" s="16"/>
      <c r="AL11" s="16"/>
      <c r="AM11" s="17"/>
      <c r="AO11" s="23">
        <v>4</v>
      </c>
      <c r="AP11" s="17" t="s">
        <v>33</v>
      </c>
      <c r="AQ11" s="16"/>
      <c r="AR11" s="16"/>
      <c r="AS11" s="16"/>
      <c r="AT11" s="24"/>
      <c r="AU11" s="24"/>
      <c r="AV11" s="16"/>
      <c r="AW11" s="16"/>
      <c r="AX11" s="16"/>
      <c r="AY11" s="16"/>
      <c r="AZ11" s="17"/>
      <c r="BA11" s="7"/>
      <c r="BB11" s="23">
        <v>4</v>
      </c>
      <c r="BC11" s="17" t="s">
        <v>33</v>
      </c>
      <c r="BD11" s="16">
        <v>72</v>
      </c>
      <c r="BE11" s="16">
        <v>72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20</v>
      </c>
      <c r="C17" s="2"/>
      <c r="D17" s="2"/>
      <c r="E17" s="2"/>
      <c r="F17" s="2"/>
      <c r="G17" s="2"/>
      <c r="H17" s="3" t="str">
        <f>$H$2</f>
        <v>Scenario 7</v>
      </c>
      <c r="I17" s="2"/>
      <c r="J17" s="2"/>
      <c r="K17" s="2"/>
      <c r="L17" s="2"/>
      <c r="M17" s="4"/>
      <c r="O17" s="1" t="s">
        <v>21</v>
      </c>
      <c r="P17" s="2"/>
      <c r="Q17" s="2"/>
      <c r="R17" s="2"/>
      <c r="S17" s="2"/>
      <c r="T17" s="2"/>
      <c r="U17" s="3" t="str">
        <f>$H$2</f>
        <v>Scenario 7</v>
      </c>
      <c r="V17" s="2"/>
      <c r="W17" s="2"/>
      <c r="X17" s="2"/>
      <c r="Y17" s="2"/>
      <c r="Z17" s="4"/>
      <c r="AB17" s="1" t="s">
        <v>27</v>
      </c>
      <c r="AC17" s="2"/>
      <c r="AD17" s="2"/>
      <c r="AE17" s="2"/>
      <c r="AF17" s="2"/>
      <c r="AG17" s="2"/>
      <c r="AH17" s="3" t="str">
        <f>$H$2</f>
        <v>Scenario 7</v>
      </c>
      <c r="AI17" s="2"/>
      <c r="AJ17" s="2"/>
      <c r="AK17" s="2"/>
      <c r="AL17" s="2"/>
      <c r="AM17" s="4"/>
      <c r="AO17" s="1" t="s">
        <v>23</v>
      </c>
      <c r="AP17" s="2"/>
      <c r="AQ17" s="2"/>
      <c r="AR17" s="2"/>
      <c r="AS17" s="2"/>
      <c r="AT17" s="2"/>
      <c r="AU17" s="3" t="str">
        <f>$H$2</f>
        <v>Scenario 7</v>
      </c>
      <c r="AV17" s="2"/>
      <c r="AW17" s="2"/>
      <c r="AX17" s="2"/>
      <c r="AY17" s="2"/>
      <c r="AZ17" s="4"/>
      <c r="BB17" s="1" t="s">
        <v>28</v>
      </c>
      <c r="BC17" s="2"/>
      <c r="BD17" s="2"/>
      <c r="BE17" s="2"/>
      <c r="BF17" s="2"/>
      <c r="BG17" s="2"/>
      <c r="BH17" s="3" t="str">
        <f>$H$2</f>
        <v>Scenario 7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5" t="s">
        <v>4</v>
      </c>
      <c r="J18" s="125"/>
      <c r="K18" s="125"/>
      <c r="L18" s="125"/>
      <c r="M18" s="126"/>
      <c r="N18" s="6"/>
      <c r="O18" s="10"/>
      <c r="P18" s="6"/>
      <c r="Q18" s="6"/>
      <c r="R18" s="6"/>
      <c r="S18" s="6"/>
      <c r="T18" s="6"/>
      <c r="U18" s="6"/>
      <c r="V18" s="125" t="s">
        <v>4</v>
      </c>
      <c r="W18" s="125"/>
      <c r="X18" s="125"/>
      <c r="Y18" s="125"/>
      <c r="Z18" s="126"/>
      <c r="AB18" s="10"/>
      <c r="AC18" s="6"/>
      <c r="AD18" s="6"/>
      <c r="AE18" s="6"/>
      <c r="AF18" s="6"/>
      <c r="AG18" s="6"/>
      <c r="AH18" s="6"/>
      <c r="AI18" s="125" t="s">
        <v>4</v>
      </c>
      <c r="AJ18" s="125"/>
      <c r="AK18" s="125"/>
      <c r="AL18" s="125"/>
      <c r="AM18" s="126"/>
      <c r="AO18" s="10"/>
      <c r="AP18" s="6"/>
      <c r="AQ18" s="6"/>
      <c r="AR18" s="6"/>
      <c r="AS18" s="6"/>
      <c r="AT18" s="6"/>
      <c r="AU18" s="6"/>
      <c r="AV18" s="125" t="s">
        <v>4</v>
      </c>
      <c r="AW18" s="125"/>
      <c r="AX18" s="125"/>
      <c r="AY18" s="125"/>
      <c r="AZ18" s="126"/>
      <c r="BB18" s="10"/>
      <c r="BC18" s="6"/>
      <c r="BD18" s="6"/>
      <c r="BE18" s="6"/>
      <c r="BF18" s="6"/>
      <c r="BG18" s="6"/>
      <c r="BH18" s="6"/>
      <c r="BI18" s="125" t="s">
        <v>4</v>
      </c>
      <c r="BJ18" s="125"/>
      <c r="BK18" s="125"/>
      <c r="BL18" s="125"/>
      <c r="BM18" s="126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41</v>
      </c>
      <c r="K19" s="15" t="s">
        <v>3</v>
      </c>
      <c r="L19" s="15" t="s">
        <v>41</v>
      </c>
      <c r="M19" s="14" t="s">
        <v>43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41</v>
      </c>
      <c r="X19" s="15" t="s">
        <v>3</v>
      </c>
      <c r="Y19" s="15" t="s">
        <v>41</v>
      </c>
      <c r="Z19" s="14" t="s">
        <v>43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41</v>
      </c>
      <c r="AK19" s="15" t="s">
        <v>3</v>
      </c>
      <c r="AL19" s="15" t="s">
        <v>41</v>
      </c>
      <c r="AM19" s="14" t="s">
        <v>43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41</v>
      </c>
      <c r="AX19" s="15" t="s">
        <v>3</v>
      </c>
      <c r="AY19" s="15" t="s">
        <v>41</v>
      </c>
      <c r="AZ19" s="14" t="s">
        <v>43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41</v>
      </c>
      <c r="BK19" s="15" t="s">
        <v>3</v>
      </c>
      <c r="BL19" s="15" t="s">
        <v>41</v>
      </c>
      <c r="BM19" s="14" t="s">
        <v>43</v>
      </c>
    </row>
    <row r="20" spans="1:65" x14ac:dyDescent="0.2">
      <c r="A20" s="7"/>
      <c r="B20" s="19"/>
      <c r="C20" s="21"/>
      <c r="D20" s="29" t="s">
        <v>14</v>
      </c>
      <c r="E20" s="29" t="s">
        <v>10</v>
      </c>
      <c r="F20" s="29" t="s">
        <v>10</v>
      </c>
      <c r="G20" s="29" t="s">
        <v>12</v>
      </c>
      <c r="H20" s="29" t="s">
        <v>62</v>
      </c>
      <c r="I20" s="21" t="s">
        <v>40</v>
      </c>
      <c r="J20" s="21" t="s">
        <v>42</v>
      </c>
      <c r="K20" s="21" t="s">
        <v>40</v>
      </c>
      <c r="L20" s="21" t="s">
        <v>40</v>
      </c>
      <c r="M20" s="20" t="s">
        <v>40</v>
      </c>
      <c r="N20" s="7"/>
      <c r="O20" s="19"/>
      <c r="P20" s="21"/>
      <c r="Q20" s="29" t="s">
        <v>14</v>
      </c>
      <c r="R20" s="29" t="s">
        <v>10</v>
      </c>
      <c r="S20" s="29" t="s">
        <v>10</v>
      </c>
      <c r="T20" s="29" t="s">
        <v>12</v>
      </c>
      <c r="U20" s="29" t="s">
        <v>62</v>
      </c>
      <c r="V20" s="21" t="s">
        <v>40</v>
      </c>
      <c r="W20" s="21" t="s">
        <v>42</v>
      </c>
      <c r="X20" s="21" t="s">
        <v>40</v>
      </c>
      <c r="Y20" s="21" t="s">
        <v>40</v>
      </c>
      <c r="Z20" s="20" t="s">
        <v>40</v>
      </c>
      <c r="AA20" s="7"/>
      <c r="AB20" s="19"/>
      <c r="AC20" s="21"/>
      <c r="AD20" s="29" t="s">
        <v>14</v>
      </c>
      <c r="AE20" s="29" t="s">
        <v>10</v>
      </c>
      <c r="AF20" s="29" t="s">
        <v>10</v>
      </c>
      <c r="AG20" s="29" t="s">
        <v>12</v>
      </c>
      <c r="AH20" s="29" t="s">
        <v>62</v>
      </c>
      <c r="AI20" s="21" t="s">
        <v>40</v>
      </c>
      <c r="AJ20" s="21" t="s">
        <v>42</v>
      </c>
      <c r="AK20" s="21" t="s">
        <v>40</v>
      </c>
      <c r="AL20" s="21" t="s">
        <v>40</v>
      </c>
      <c r="AM20" s="20" t="s">
        <v>40</v>
      </c>
      <c r="AO20" s="19"/>
      <c r="AP20" s="21"/>
      <c r="AQ20" s="29" t="s">
        <v>14</v>
      </c>
      <c r="AR20" s="29" t="s">
        <v>10</v>
      </c>
      <c r="AS20" s="29" t="s">
        <v>10</v>
      </c>
      <c r="AT20" s="29" t="s">
        <v>12</v>
      </c>
      <c r="AU20" s="29" t="s">
        <v>62</v>
      </c>
      <c r="AV20" s="21" t="s">
        <v>40</v>
      </c>
      <c r="AW20" s="21" t="s">
        <v>42</v>
      </c>
      <c r="AX20" s="21" t="s">
        <v>40</v>
      </c>
      <c r="AY20" s="21" t="s">
        <v>40</v>
      </c>
      <c r="AZ20" s="20" t="s">
        <v>40</v>
      </c>
      <c r="BA20" s="7"/>
      <c r="BB20" s="19"/>
      <c r="BC20" s="21"/>
      <c r="BD20" s="29" t="s">
        <v>14</v>
      </c>
      <c r="BE20" s="29" t="s">
        <v>10</v>
      </c>
      <c r="BF20" s="29" t="s">
        <v>10</v>
      </c>
      <c r="BG20" s="29" t="s">
        <v>12</v>
      </c>
      <c r="BH20" s="29" t="s">
        <v>62</v>
      </c>
      <c r="BI20" s="21" t="s">
        <v>40</v>
      </c>
      <c r="BJ20" s="21" t="s">
        <v>42</v>
      </c>
      <c r="BK20" s="21" t="s">
        <v>40</v>
      </c>
      <c r="BL20" s="21" t="s">
        <v>40</v>
      </c>
      <c r="BM20" s="20" t="s">
        <v>40</v>
      </c>
    </row>
    <row r="21" spans="1:65" x14ac:dyDescent="0.2">
      <c r="A21" s="7"/>
      <c r="B21" s="8" t="s">
        <v>1</v>
      </c>
      <c r="C21" s="11" t="s">
        <v>2</v>
      </c>
      <c r="D21" s="11" t="s">
        <v>15</v>
      </c>
      <c r="E21" s="11" t="s">
        <v>63</v>
      </c>
      <c r="F21" s="11" t="s">
        <v>11</v>
      </c>
      <c r="G21" s="12" t="s">
        <v>11</v>
      </c>
      <c r="H21" s="12" t="s">
        <v>13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15</v>
      </c>
      <c r="R21" s="11" t="s">
        <v>63</v>
      </c>
      <c r="S21" s="11" t="s">
        <v>11</v>
      </c>
      <c r="T21" s="12" t="s">
        <v>11</v>
      </c>
      <c r="U21" s="12" t="s">
        <v>13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15</v>
      </c>
      <c r="AE21" s="11" t="s">
        <v>63</v>
      </c>
      <c r="AF21" s="11" t="s">
        <v>11</v>
      </c>
      <c r="AG21" s="12" t="s">
        <v>11</v>
      </c>
      <c r="AH21" s="12" t="s">
        <v>13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15</v>
      </c>
      <c r="AR21" s="11" t="s">
        <v>63</v>
      </c>
      <c r="AS21" s="11" t="s">
        <v>11</v>
      </c>
      <c r="AT21" s="12" t="s">
        <v>11</v>
      </c>
      <c r="AU21" s="12" t="s">
        <v>13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15</v>
      </c>
      <c r="BE21" s="11" t="s">
        <v>63</v>
      </c>
      <c r="BF21" s="11" t="s">
        <v>11</v>
      </c>
      <c r="BG21" s="12" t="s">
        <v>11</v>
      </c>
      <c r="BH21" s="12" t="s">
        <v>13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30</v>
      </c>
      <c r="D23" s="21"/>
      <c r="E23" s="21"/>
      <c r="F23" s="21"/>
      <c r="G23" s="22"/>
      <c r="H23" s="22"/>
      <c r="I23" s="21"/>
      <c r="J23" s="21"/>
      <c r="K23" s="21"/>
      <c r="L23" s="21"/>
      <c r="M23" s="20"/>
      <c r="N23" s="7"/>
      <c r="O23" s="19">
        <v>1</v>
      </c>
      <c r="P23" s="20" t="s">
        <v>30</v>
      </c>
      <c r="Q23" s="13"/>
      <c r="R23" s="15"/>
      <c r="S23" s="15"/>
      <c r="T23" s="28"/>
      <c r="U23" s="28"/>
      <c r="V23" s="15"/>
      <c r="W23" s="15"/>
      <c r="X23" s="15"/>
      <c r="Y23" s="15"/>
      <c r="Z23" s="14"/>
      <c r="AA23" s="7"/>
      <c r="AB23" s="19">
        <v>1</v>
      </c>
      <c r="AC23" s="20" t="s">
        <v>30</v>
      </c>
      <c r="AD23" s="21"/>
      <c r="AE23" s="21"/>
      <c r="AF23" s="21"/>
      <c r="AG23" s="22"/>
      <c r="AH23" s="22"/>
      <c r="AI23" s="21"/>
      <c r="AJ23" s="21"/>
      <c r="AK23" s="21"/>
      <c r="AL23" s="21"/>
      <c r="AM23" s="20"/>
      <c r="AO23" s="19">
        <v>1</v>
      </c>
      <c r="AP23" s="20" t="s">
        <v>30</v>
      </c>
      <c r="AQ23" s="21"/>
      <c r="AR23" s="21"/>
      <c r="AS23" s="21"/>
      <c r="AT23" s="22"/>
      <c r="AU23" s="22"/>
      <c r="AV23" s="21"/>
      <c r="AW23" s="21"/>
      <c r="AX23" s="21"/>
      <c r="AY23" s="21"/>
      <c r="AZ23" s="20"/>
      <c r="BA23" s="7"/>
      <c r="BB23" s="19">
        <v>1</v>
      </c>
      <c r="BC23" s="20" t="s">
        <v>30</v>
      </c>
      <c r="BD23" s="21">
        <v>46</v>
      </c>
      <c r="BE23" s="21">
        <v>10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31</v>
      </c>
      <c r="D24" s="21">
        <v>5299</v>
      </c>
      <c r="E24" s="21">
        <v>1740</v>
      </c>
      <c r="F24" s="21">
        <v>138</v>
      </c>
      <c r="G24" s="22">
        <f>F24/D24</f>
        <v>2.6042649556520098E-2</v>
      </c>
      <c r="H24" s="22">
        <f>F24/E24</f>
        <v>7.9310344827586213E-2</v>
      </c>
      <c r="I24" s="21">
        <v>84</v>
      </c>
      <c r="J24" s="21">
        <v>29</v>
      </c>
      <c r="K24" s="21">
        <v>19</v>
      </c>
      <c r="L24" s="21">
        <v>6</v>
      </c>
      <c r="M24" s="20">
        <v>0</v>
      </c>
      <c r="N24" s="7"/>
      <c r="O24" s="19">
        <v>2</v>
      </c>
      <c r="P24" s="20" t="s">
        <v>31</v>
      </c>
      <c r="Q24" s="19">
        <v>3779</v>
      </c>
      <c r="R24" s="21">
        <v>1168</v>
      </c>
      <c r="S24" s="21">
        <v>98</v>
      </c>
      <c r="T24" s="22">
        <f>S24/Q24</f>
        <v>2.5932786451442182E-2</v>
      </c>
      <c r="U24" s="22">
        <f>S24/R24</f>
        <v>8.3904109589041098E-2</v>
      </c>
      <c r="V24" s="21">
        <v>71</v>
      </c>
      <c r="W24" s="21">
        <v>6</v>
      </c>
      <c r="X24" s="21">
        <v>16</v>
      </c>
      <c r="Y24" s="21">
        <v>5</v>
      </c>
      <c r="Z24" s="20">
        <v>0</v>
      </c>
      <c r="AA24" s="7"/>
      <c r="AB24" s="19">
        <v>2</v>
      </c>
      <c r="AC24" s="20" t="s">
        <v>31</v>
      </c>
      <c r="AD24" s="21">
        <v>1341</v>
      </c>
      <c r="AE24" s="21">
        <v>502</v>
      </c>
      <c r="AF24" s="21">
        <v>40</v>
      </c>
      <c r="AG24" s="22">
        <f>AF24/AD24</f>
        <v>2.9828486204325131E-2</v>
      </c>
      <c r="AH24" s="22">
        <f>AF24/AE24</f>
        <v>7.9681274900398405E-2</v>
      </c>
      <c r="AI24" s="21">
        <v>13</v>
      </c>
      <c r="AJ24" s="21">
        <v>23</v>
      </c>
      <c r="AK24" s="21">
        <v>3</v>
      </c>
      <c r="AL24" s="21">
        <v>1</v>
      </c>
      <c r="AM24" s="20">
        <v>0</v>
      </c>
      <c r="AO24" s="19">
        <v>2</v>
      </c>
      <c r="AP24" s="20" t="s">
        <v>31</v>
      </c>
      <c r="AQ24" s="21">
        <v>133</v>
      </c>
      <c r="AR24" s="21">
        <v>56</v>
      </c>
      <c r="AS24" s="21">
        <v>0</v>
      </c>
      <c r="AT24" s="22">
        <f>AS24/AQ24</f>
        <v>0</v>
      </c>
      <c r="AU24" s="22">
        <f>AS24/AR24</f>
        <v>0</v>
      </c>
      <c r="AV24" s="21">
        <v>0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31</v>
      </c>
      <c r="BD24" s="21">
        <v>46</v>
      </c>
      <c r="BE24" s="21">
        <v>14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32</v>
      </c>
      <c r="D25" s="21"/>
      <c r="E25" s="21"/>
      <c r="F25" s="21"/>
      <c r="G25" s="22"/>
      <c r="H25" s="22"/>
      <c r="I25" s="21"/>
      <c r="J25" s="21"/>
      <c r="K25" s="21"/>
      <c r="L25" s="21"/>
      <c r="M25" s="20"/>
      <c r="N25" s="7"/>
      <c r="O25" s="19">
        <v>3</v>
      </c>
      <c r="P25" s="20" t="s">
        <v>32</v>
      </c>
      <c r="Q25" s="19"/>
      <c r="R25" s="21"/>
      <c r="S25" s="21"/>
      <c r="T25" s="22"/>
      <c r="U25" s="22"/>
      <c r="V25" s="21"/>
      <c r="W25" s="21"/>
      <c r="X25" s="21"/>
      <c r="Y25" s="21"/>
      <c r="Z25" s="20"/>
      <c r="AA25" s="7"/>
      <c r="AB25" s="19">
        <v>3</v>
      </c>
      <c r="AC25" s="20" t="s">
        <v>32</v>
      </c>
      <c r="AD25" s="21"/>
      <c r="AE25" s="21"/>
      <c r="AF25" s="21"/>
      <c r="AG25" s="22"/>
      <c r="AH25" s="22"/>
      <c r="AI25" s="21"/>
      <c r="AJ25" s="21"/>
      <c r="AK25" s="21"/>
      <c r="AL25" s="21"/>
      <c r="AM25" s="20"/>
      <c r="AO25" s="19">
        <v>3</v>
      </c>
      <c r="AP25" s="20" t="s">
        <v>32</v>
      </c>
      <c r="AQ25" s="21"/>
      <c r="AR25" s="21"/>
      <c r="AS25" s="21"/>
      <c r="AT25" s="22"/>
      <c r="AU25" s="22"/>
      <c r="AV25" s="21"/>
      <c r="AW25" s="21"/>
      <c r="AX25" s="21"/>
      <c r="AY25" s="21"/>
      <c r="AZ25" s="20"/>
      <c r="BA25" s="7"/>
      <c r="BB25" s="19">
        <v>3</v>
      </c>
      <c r="BC25" s="20" t="s">
        <v>32</v>
      </c>
      <c r="BD25" s="21">
        <v>46</v>
      </c>
      <c r="BE25" s="21">
        <v>34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33</v>
      </c>
      <c r="D26" s="16"/>
      <c r="E26" s="16"/>
      <c r="F26" s="16"/>
      <c r="G26" s="24"/>
      <c r="H26" s="24"/>
      <c r="I26" s="16"/>
      <c r="J26" s="16"/>
      <c r="K26" s="16"/>
      <c r="L26" s="16"/>
      <c r="M26" s="17"/>
      <c r="N26" s="7"/>
      <c r="O26" s="23">
        <v>4</v>
      </c>
      <c r="P26" s="17" t="s">
        <v>33</v>
      </c>
      <c r="Q26" s="23"/>
      <c r="R26" s="16"/>
      <c r="S26" s="16"/>
      <c r="T26" s="24"/>
      <c r="U26" s="24"/>
      <c r="V26" s="16"/>
      <c r="W26" s="16"/>
      <c r="X26" s="16"/>
      <c r="Y26" s="16"/>
      <c r="Z26" s="17"/>
      <c r="AA26" s="7"/>
      <c r="AB26" s="23">
        <v>4</v>
      </c>
      <c r="AC26" s="17" t="s">
        <v>33</v>
      </c>
      <c r="AD26" s="16"/>
      <c r="AE26" s="16"/>
      <c r="AF26" s="16"/>
      <c r="AG26" s="24"/>
      <c r="AH26" s="24"/>
      <c r="AI26" s="16"/>
      <c r="AJ26" s="16"/>
      <c r="AK26" s="16"/>
      <c r="AL26" s="16"/>
      <c r="AM26" s="17"/>
      <c r="AO26" s="23">
        <v>4</v>
      </c>
      <c r="AP26" s="17" t="s">
        <v>33</v>
      </c>
      <c r="AQ26" s="16"/>
      <c r="AR26" s="16"/>
      <c r="AS26" s="16"/>
      <c r="AT26" s="24"/>
      <c r="AU26" s="24"/>
      <c r="AV26" s="16"/>
      <c r="AW26" s="16"/>
      <c r="AX26" s="16"/>
      <c r="AY26" s="16"/>
      <c r="AZ26" s="17"/>
      <c r="BA26" s="7"/>
      <c r="BB26" s="23">
        <v>4</v>
      </c>
      <c r="BC26" s="17" t="s">
        <v>33</v>
      </c>
      <c r="BD26" s="16">
        <v>46</v>
      </c>
      <c r="BE26" s="16">
        <v>46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25</v>
      </c>
      <c r="C32" s="2"/>
      <c r="D32" s="2"/>
      <c r="E32" s="2"/>
      <c r="F32" s="2"/>
      <c r="G32" s="2"/>
      <c r="H32" s="3" t="str">
        <f>$H$2</f>
        <v>Scenario 7</v>
      </c>
      <c r="I32" s="2"/>
      <c r="J32" s="2"/>
      <c r="K32" s="2"/>
      <c r="L32" s="2"/>
      <c r="M32" s="4"/>
      <c r="O32" s="1" t="s">
        <v>26</v>
      </c>
      <c r="P32" s="2"/>
      <c r="Q32" s="2"/>
      <c r="R32" s="2"/>
      <c r="S32" s="2"/>
      <c r="T32" s="2"/>
      <c r="U32" s="3" t="str">
        <f>$H$2</f>
        <v>Scenario 7</v>
      </c>
      <c r="V32" s="2"/>
      <c r="W32" s="2"/>
      <c r="X32" s="2"/>
      <c r="Y32" s="2"/>
      <c r="Z32" s="4"/>
      <c r="AB32" s="1" t="s">
        <v>22</v>
      </c>
      <c r="AC32" s="2"/>
      <c r="AD32" s="2"/>
      <c r="AE32" s="2"/>
      <c r="AF32" s="2"/>
      <c r="AG32" s="2"/>
      <c r="AH32" s="3" t="str">
        <f>$H$2</f>
        <v>Scenario 7</v>
      </c>
      <c r="AI32" s="2"/>
      <c r="AJ32" s="2"/>
      <c r="AK32" s="2"/>
      <c r="AL32" s="2"/>
      <c r="AM32" s="4"/>
      <c r="AO32" s="1" t="s">
        <v>29</v>
      </c>
      <c r="AP32" s="2"/>
      <c r="AQ32" s="2"/>
      <c r="AR32" s="2"/>
      <c r="AS32" s="2"/>
      <c r="AT32" s="2"/>
      <c r="AU32" s="3" t="str">
        <f>$H$2</f>
        <v>Scenario 7</v>
      </c>
      <c r="AV32" s="2"/>
      <c r="AW32" s="2"/>
      <c r="AX32" s="2"/>
      <c r="AY32" s="2"/>
      <c r="AZ32" s="4"/>
      <c r="BB32" s="1" t="s">
        <v>24</v>
      </c>
      <c r="BC32" s="2"/>
      <c r="BD32" s="2"/>
      <c r="BE32" s="2"/>
      <c r="BF32" s="2"/>
      <c r="BG32" s="2"/>
      <c r="BH32" s="3" t="str">
        <f>$H$2</f>
        <v>Scenario 7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25" t="s">
        <v>4</v>
      </c>
      <c r="J33" s="125"/>
      <c r="K33" s="125"/>
      <c r="L33" s="125"/>
      <c r="M33" s="126"/>
      <c r="N33" s="6"/>
      <c r="O33" s="10"/>
      <c r="P33" s="6"/>
      <c r="Q33" s="6"/>
      <c r="R33" s="6"/>
      <c r="S33" s="6"/>
      <c r="T33" s="6"/>
      <c r="U33" s="6"/>
      <c r="V33" s="125" t="s">
        <v>4</v>
      </c>
      <c r="W33" s="125"/>
      <c r="X33" s="125"/>
      <c r="Y33" s="125"/>
      <c r="Z33" s="126"/>
      <c r="AB33" s="10"/>
      <c r="AC33" s="6"/>
      <c r="AD33" s="6"/>
      <c r="AE33" s="6"/>
      <c r="AF33" s="6"/>
      <c r="AG33" s="6"/>
      <c r="AH33" s="6"/>
      <c r="AI33" s="125" t="s">
        <v>4</v>
      </c>
      <c r="AJ33" s="125"/>
      <c r="AK33" s="125"/>
      <c r="AL33" s="125"/>
      <c r="AM33" s="126"/>
      <c r="AO33" s="10"/>
      <c r="AP33" s="6"/>
      <c r="AQ33" s="6"/>
      <c r="AR33" s="6"/>
      <c r="AS33" s="6"/>
      <c r="AT33" s="6"/>
      <c r="AU33" s="6"/>
      <c r="AV33" s="125" t="s">
        <v>4</v>
      </c>
      <c r="AW33" s="125"/>
      <c r="AX33" s="125"/>
      <c r="AY33" s="125"/>
      <c r="AZ33" s="126"/>
      <c r="BB33" s="10"/>
      <c r="BC33" s="6"/>
      <c r="BD33" s="6"/>
      <c r="BE33" s="6"/>
      <c r="BF33" s="6"/>
      <c r="BG33" s="6"/>
      <c r="BH33" s="6"/>
      <c r="BI33" s="125" t="s">
        <v>4</v>
      </c>
      <c r="BJ33" s="125"/>
      <c r="BK33" s="125"/>
      <c r="BL33" s="125"/>
      <c r="BM33" s="126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41</v>
      </c>
      <c r="K34" s="15" t="s">
        <v>3</v>
      </c>
      <c r="L34" s="15" t="s">
        <v>41</v>
      </c>
      <c r="M34" s="14" t="s">
        <v>43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41</v>
      </c>
      <c r="X34" s="15" t="s">
        <v>3</v>
      </c>
      <c r="Y34" s="15" t="s">
        <v>41</v>
      </c>
      <c r="Z34" s="14" t="s">
        <v>43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41</v>
      </c>
      <c r="AK34" s="15" t="s">
        <v>3</v>
      </c>
      <c r="AL34" s="15" t="s">
        <v>41</v>
      </c>
      <c r="AM34" s="14" t="s">
        <v>43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41</v>
      </c>
      <c r="AX34" s="15" t="s">
        <v>3</v>
      </c>
      <c r="AY34" s="15" t="s">
        <v>41</v>
      </c>
      <c r="AZ34" s="14" t="s">
        <v>43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41</v>
      </c>
      <c r="BK34" s="15" t="s">
        <v>3</v>
      </c>
      <c r="BL34" s="15" t="s">
        <v>41</v>
      </c>
      <c r="BM34" s="14" t="s">
        <v>43</v>
      </c>
    </row>
    <row r="35" spans="2:65" x14ac:dyDescent="0.2">
      <c r="B35" s="19"/>
      <c r="C35" s="21"/>
      <c r="D35" s="29" t="s">
        <v>14</v>
      </c>
      <c r="E35" s="29" t="s">
        <v>10</v>
      </c>
      <c r="F35" s="29" t="s">
        <v>10</v>
      </c>
      <c r="G35" s="29" t="s">
        <v>12</v>
      </c>
      <c r="H35" s="29" t="s">
        <v>62</v>
      </c>
      <c r="I35" s="21" t="s">
        <v>40</v>
      </c>
      <c r="J35" s="21" t="s">
        <v>42</v>
      </c>
      <c r="K35" s="21" t="s">
        <v>40</v>
      </c>
      <c r="L35" s="21" t="s">
        <v>40</v>
      </c>
      <c r="M35" s="20" t="s">
        <v>40</v>
      </c>
      <c r="N35" s="7"/>
      <c r="O35" s="19"/>
      <c r="P35" s="21"/>
      <c r="Q35" s="29" t="s">
        <v>14</v>
      </c>
      <c r="R35" s="29" t="s">
        <v>10</v>
      </c>
      <c r="S35" s="29" t="s">
        <v>10</v>
      </c>
      <c r="T35" s="29" t="s">
        <v>12</v>
      </c>
      <c r="U35" s="29" t="s">
        <v>62</v>
      </c>
      <c r="V35" s="21" t="s">
        <v>40</v>
      </c>
      <c r="W35" s="21" t="s">
        <v>42</v>
      </c>
      <c r="X35" s="21" t="s">
        <v>40</v>
      </c>
      <c r="Y35" s="21" t="s">
        <v>40</v>
      </c>
      <c r="Z35" s="20" t="s">
        <v>40</v>
      </c>
      <c r="AA35" s="7"/>
      <c r="AB35" s="19"/>
      <c r="AC35" s="21"/>
      <c r="AD35" s="29" t="s">
        <v>14</v>
      </c>
      <c r="AE35" s="29" t="s">
        <v>10</v>
      </c>
      <c r="AF35" s="29" t="s">
        <v>10</v>
      </c>
      <c r="AG35" s="29" t="s">
        <v>12</v>
      </c>
      <c r="AH35" s="29" t="s">
        <v>62</v>
      </c>
      <c r="AI35" s="21" t="s">
        <v>40</v>
      </c>
      <c r="AJ35" s="21" t="s">
        <v>42</v>
      </c>
      <c r="AK35" s="21" t="s">
        <v>40</v>
      </c>
      <c r="AL35" s="21" t="s">
        <v>40</v>
      </c>
      <c r="AM35" s="20" t="s">
        <v>40</v>
      </c>
      <c r="AO35" s="19"/>
      <c r="AP35" s="21"/>
      <c r="AQ35" s="29" t="s">
        <v>14</v>
      </c>
      <c r="AR35" s="29" t="s">
        <v>10</v>
      </c>
      <c r="AS35" s="29" t="s">
        <v>10</v>
      </c>
      <c r="AT35" s="29" t="s">
        <v>12</v>
      </c>
      <c r="AU35" s="29" t="s">
        <v>62</v>
      </c>
      <c r="AV35" s="21" t="s">
        <v>40</v>
      </c>
      <c r="AW35" s="21" t="s">
        <v>42</v>
      </c>
      <c r="AX35" s="21" t="s">
        <v>40</v>
      </c>
      <c r="AY35" s="21" t="s">
        <v>40</v>
      </c>
      <c r="AZ35" s="20" t="s">
        <v>40</v>
      </c>
      <c r="BA35" s="7"/>
      <c r="BB35" s="19"/>
      <c r="BC35" s="21"/>
      <c r="BD35" s="29" t="s">
        <v>14</v>
      </c>
      <c r="BE35" s="29" t="s">
        <v>10</v>
      </c>
      <c r="BF35" s="29" t="s">
        <v>10</v>
      </c>
      <c r="BG35" s="29" t="s">
        <v>12</v>
      </c>
      <c r="BH35" s="29" t="s">
        <v>62</v>
      </c>
      <c r="BI35" s="21" t="s">
        <v>40</v>
      </c>
      <c r="BJ35" s="21" t="s">
        <v>42</v>
      </c>
      <c r="BK35" s="21" t="s">
        <v>40</v>
      </c>
      <c r="BL35" s="21" t="s">
        <v>40</v>
      </c>
      <c r="BM35" s="20" t="s">
        <v>40</v>
      </c>
    </row>
    <row r="36" spans="2:65" x14ac:dyDescent="0.2">
      <c r="B36" s="8" t="s">
        <v>1</v>
      </c>
      <c r="C36" s="11" t="s">
        <v>2</v>
      </c>
      <c r="D36" s="11" t="s">
        <v>15</v>
      </c>
      <c r="E36" s="11" t="s">
        <v>63</v>
      </c>
      <c r="F36" s="11" t="s">
        <v>11</v>
      </c>
      <c r="G36" s="12" t="s">
        <v>11</v>
      </c>
      <c r="H36" s="12" t="s">
        <v>13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15</v>
      </c>
      <c r="R36" s="11" t="s">
        <v>63</v>
      </c>
      <c r="S36" s="11" t="s">
        <v>11</v>
      </c>
      <c r="T36" s="12" t="s">
        <v>11</v>
      </c>
      <c r="U36" s="12" t="s">
        <v>13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15</v>
      </c>
      <c r="AE36" s="11" t="s">
        <v>63</v>
      </c>
      <c r="AF36" s="11" t="s">
        <v>11</v>
      </c>
      <c r="AG36" s="12" t="s">
        <v>11</v>
      </c>
      <c r="AH36" s="12" t="s">
        <v>13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15</v>
      </c>
      <c r="AR36" s="11" t="s">
        <v>63</v>
      </c>
      <c r="AS36" s="11" t="s">
        <v>11</v>
      </c>
      <c r="AT36" s="12" t="s">
        <v>11</v>
      </c>
      <c r="AU36" s="12" t="s">
        <v>13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15</v>
      </c>
      <c r="BE36" s="11" t="s">
        <v>63</v>
      </c>
      <c r="BF36" s="11" t="s">
        <v>11</v>
      </c>
      <c r="BG36" s="12" t="s">
        <v>11</v>
      </c>
      <c r="BH36" s="12" t="s">
        <v>13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30</v>
      </c>
      <c r="D38" s="21"/>
      <c r="E38" s="21"/>
      <c r="F38" s="21"/>
      <c r="G38" s="22"/>
      <c r="H38" s="22"/>
      <c r="I38" s="21"/>
      <c r="J38" s="21"/>
      <c r="K38" s="21"/>
      <c r="L38" s="21"/>
      <c r="M38" s="20"/>
      <c r="N38" s="7"/>
      <c r="O38" s="19">
        <v>1</v>
      </c>
      <c r="P38" s="20" t="s">
        <v>30</v>
      </c>
      <c r="Q38" s="13"/>
      <c r="R38" s="15"/>
      <c r="S38" s="15"/>
      <c r="T38" s="28"/>
      <c r="U38" s="28"/>
      <c r="V38" s="15"/>
      <c r="W38" s="15"/>
      <c r="X38" s="15"/>
      <c r="Y38" s="15"/>
      <c r="Z38" s="14"/>
      <c r="AA38" s="7"/>
      <c r="AB38" s="19">
        <v>1</v>
      </c>
      <c r="AC38" s="20" t="s">
        <v>30</v>
      </c>
      <c r="AD38" s="21"/>
      <c r="AE38" s="21"/>
      <c r="AF38" s="21"/>
      <c r="AG38" s="22"/>
      <c r="AH38" s="22"/>
      <c r="AI38" s="21"/>
      <c r="AJ38" s="21"/>
      <c r="AK38" s="21"/>
      <c r="AL38" s="21"/>
      <c r="AM38" s="20"/>
      <c r="AO38" s="19">
        <v>1</v>
      </c>
      <c r="AP38" s="20" t="s">
        <v>30</v>
      </c>
      <c r="AQ38" s="21"/>
      <c r="AR38" s="21"/>
      <c r="AS38" s="21"/>
      <c r="AT38" s="22"/>
      <c r="AU38" s="22"/>
      <c r="AV38" s="21"/>
      <c r="AW38" s="21"/>
      <c r="AX38" s="21"/>
      <c r="AY38" s="21"/>
      <c r="AZ38" s="20"/>
      <c r="BA38" s="7"/>
      <c r="BB38" s="19">
        <v>1</v>
      </c>
      <c r="BC38" s="20" t="s">
        <v>30</v>
      </c>
      <c r="BD38" s="21">
        <v>26</v>
      </c>
      <c r="BE38" s="21">
        <v>19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31</v>
      </c>
      <c r="D39" s="21">
        <v>4701</v>
      </c>
      <c r="E39" s="21">
        <v>3324</v>
      </c>
      <c r="F39" s="21">
        <v>840</v>
      </c>
      <c r="G39" s="22">
        <f>F39/D39</f>
        <v>0.17868538608806636</v>
      </c>
      <c r="H39" s="22">
        <f>F39/E39</f>
        <v>0.25270758122743681</v>
      </c>
      <c r="I39" s="21">
        <v>658</v>
      </c>
      <c r="J39" s="21">
        <v>46</v>
      </c>
      <c r="K39" s="21">
        <v>107</v>
      </c>
      <c r="L39" s="21">
        <v>18</v>
      </c>
      <c r="M39" s="20">
        <v>11</v>
      </c>
      <c r="N39" s="7"/>
      <c r="O39" s="19">
        <v>2</v>
      </c>
      <c r="P39" s="20" t="s">
        <v>31</v>
      </c>
      <c r="Q39" s="19">
        <v>3462</v>
      </c>
      <c r="R39" s="21">
        <v>2541</v>
      </c>
      <c r="S39" s="21">
        <v>728</v>
      </c>
      <c r="T39" s="22">
        <f>S39/Q39</f>
        <v>0.21028307336799537</v>
      </c>
      <c r="U39" s="22">
        <f>S39/R39</f>
        <v>0.28650137741046833</v>
      </c>
      <c r="V39" s="21">
        <v>575</v>
      </c>
      <c r="W39" s="21">
        <v>31</v>
      </c>
      <c r="X39" s="21">
        <v>99</v>
      </c>
      <c r="Y39" s="21">
        <v>14</v>
      </c>
      <c r="Z39" s="20">
        <v>9</v>
      </c>
      <c r="AA39" s="7"/>
      <c r="AB39" s="19">
        <v>2</v>
      </c>
      <c r="AC39" s="20" t="s">
        <v>31</v>
      </c>
      <c r="AD39" s="21">
        <v>1135</v>
      </c>
      <c r="AE39" s="21">
        <v>712</v>
      </c>
      <c r="AF39" s="21">
        <v>112</v>
      </c>
      <c r="AG39" s="22">
        <f>AF39/AD39</f>
        <v>9.86784140969163E-2</v>
      </c>
      <c r="AH39" s="22">
        <f>AF39/AE39</f>
        <v>0.15730337078651685</v>
      </c>
      <c r="AI39" s="21">
        <v>83</v>
      </c>
      <c r="AJ39" s="21">
        <v>15</v>
      </c>
      <c r="AK39" s="21">
        <v>8</v>
      </c>
      <c r="AL39" s="21">
        <v>4</v>
      </c>
      <c r="AM39" s="20">
        <v>2</v>
      </c>
      <c r="AO39" s="19">
        <v>2</v>
      </c>
      <c r="AP39" s="20" t="s">
        <v>31</v>
      </c>
      <c r="AQ39" s="21">
        <v>78</v>
      </c>
      <c r="AR39" s="21">
        <v>52</v>
      </c>
      <c r="AS39" s="21">
        <v>0</v>
      </c>
      <c r="AT39" s="22">
        <f>AS39/AQ39</f>
        <v>0</v>
      </c>
      <c r="AU39" s="22">
        <f>AS39/AR39</f>
        <v>0</v>
      </c>
      <c r="AV39" s="21">
        <v>0</v>
      </c>
      <c r="AW39" s="21">
        <v>0</v>
      </c>
      <c r="AX39" s="21">
        <v>0</v>
      </c>
      <c r="AY39" s="21">
        <v>0</v>
      </c>
      <c r="AZ39" s="20">
        <v>0</v>
      </c>
      <c r="BA39" s="7"/>
      <c r="BB39" s="19">
        <v>2</v>
      </c>
      <c r="BC39" s="20" t="s">
        <v>31</v>
      </c>
      <c r="BD39" s="21">
        <v>26</v>
      </c>
      <c r="BE39" s="21">
        <v>19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32</v>
      </c>
      <c r="D40" s="21"/>
      <c r="E40" s="21"/>
      <c r="F40" s="21"/>
      <c r="G40" s="22"/>
      <c r="H40" s="22"/>
      <c r="I40" s="21"/>
      <c r="J40" s="21"/>
      <c r="K40" s="21"/>
      <c r="L40" s="21"/>
      <c r="M40" s="20"/>
      <c r="N40" s="7"/>
      <c r="O40" s="19">
        <v>3</v>
      </c>
      <c r="P40" s="20" t="s">
        <v>32</v>
      </c>
      <c r="Q40" s="19"/>
      <c r="R40" s="21"/>
      <c r="S40" s="21"/>
      <c r="T40" s="22"/>
      <c r="U40" s="22"/>
      <c r="V40" s="21"/>
      <c r="W40" s="21"/>
      <c r="X40" s="21"/>
      <c r="Y40" s="21"/>
      <c r="Z40" s="20"/>
      <c r="AA40" s="7"/>
      <c r="AB40" s="19">
        <v>3</v>
      </c>
      <c r="AC40" s="20" t="s">
        <v>32</v>
      </c>
      <c r="AD40" s="21"/>
      <c r="AE40" s="21"/>
      <c r="AF40" s="21"/>
      <c r="AG40" s="22"/>
      <c r="AH40" s="22"/>
      <c r="AI40" s="21"/>
      <c r="AJ40" s="21"/>
      <c r="AK40" s="21"/>
      <c r="AL40" s="21"/>
      <c r="AM40" s="20"/>
      <c r="AO40" s="19">
        <v>3</v>
      </c>
      <c r="AP40" s="20" t="s">
        <v>32</v>
      </c>
      <c r="AQ40" s="21"/>
      <c r="AR40" s="21"/>
      <c r="AS40" s="21"/>
      <c r="AT40" s="22"/>
      <c r="AU40" s="22"/>
      <c r="AV40" s="21"/>
      <c r="AW40" s="21"/>
      <c r="AX40" s="21"/>
      <c r="AY40" s="21"/>
      <c r="AZ40" s="20"/>
      <c r="BA40" s="7"/>
      <c r="BB40" s="19">
        <v>3</v>
      </c>
      <c r="BC40" s="20" t="s">
        <v>32</v>
      </c>
      <c r="BD40" s="21">
        <v>26</v>
      </c>
      <c r="BE40" s="21">
        <v>25</v>
      </c>
      <c r="BF40" s="21">
        <v>0</v>
      </c>
      <c r="BG40" s="22">
        <f>BF40/BD40</f>
        <v>0</v>
      </c>
      <c r="BH40" s="22">
        <f>BF40/BE40</f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33</v>
      </c>
      <c r="D41" s="16"/>
      <c r="E41" s="16"/>
      <c r="F41" s="16"/>
      <c r="G41" s="24"/>
      <c r="H41" s="24"/>
      <c r="I41" s="16"/>
      <c r="J41" s="16"/>
      <c r="K41" s="16"/>
      <c r="L41" s="16"/>
      <c r="M41" s="17"/>
      <c r="N41" s="7"/>
      <c r="O41" s="23">
        <v>4</v>
      </c>
      <c r="P41" s="17" t="s">
        <v>33</v>
      </c>
      <c r="Q41" s="23"/>
      <c r="R41" s="16"/>
      <c r="S41" s="16"/>
      <c r="T41" s="24"/>
      <c r="U41" s="24"/>
      <c r="V41" s="16"/>
      <c r="W41" s="16"/>
      <c r="X41" s="16"/>
      <c r="Y41" s="16"/>
      <c r="Z41" s="17"/>
      <c r="AA41" s="7"/>
      <c r="AB41" s="23">
        <v>4</v>
      </c>
      <c r="AC41" s="17" t="s">
        <v>33</v>
      </c>
      <c r="AD41" s="16"/>
      <c r="AE41" s="16"/>
      <c r="AF41" s="16"/>
      <c r="AG41" s="24"/>
      <c r="AH41" s="24"/>
      <c r="AI41" s="16"/>
      <c r="AJ41" s="16"/>
      <c r="AK41" s="16"/>
      <c r="AL41" s="16"/>
      <c r="AM41" s="17"/>
      <c r="AO41" s="23">
        <v>4</v>
      </c>
      <c r="AP41" s="17" t="s">
        <v>33</v>
      </c>
      <c r="AQ41" s="16"/>
      <c r="AR41" s="16"/>
      <c r="AS41" s="16"/>
      <c r="AT41" s="24"/>
      <c r="AU41" s="24"/>
      <c r="AV41" s="16"/>
      <c r="AW41" s="16"/>
      <c r="AX41" s="16"/>
      <c r="AY41" s="16"/>
      <c r="AZ41" s="17"/>
      <c r="BA41" s="7"/>
      <c r="BB41" s="23">
        <v>4</v>
      </c>
      <c r="BC41" s="17" t="s">
        <v>33</v>
      </c>
      <c r="BD41" s="16">
        <v>26</v>
      </c>
      <c r="BE41" s="16">
        <v>26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34</v>
      </c>
      <c r="C47" s="2"/>
      <c r="D47" s="2"/>
      <c r="E47" s="2"/>
      <c r="F47" s="2"/>
      <c r="G47" s="2"/>
      <c r="H47" s="3" t="str">
        <f>$H$2</f>
        <v>Scenario 7</v>
      </c>
      <c r="I47" s="2"/>
      <c r="J47" s="2"/>
      <c r="K47" s="2"/>
      <c r="L47" s="2"/>
      <c r="M47" s="4"/>
      <c r="O47" s="1" t="s">
        <v>36</v>
      </c>
      <c r="P47" s="2"/>
      <c r="Q47" s="2"/>
      <c r="R47" s="2"/>
      <c r="S47" s="2"/>
      <c r="T47" s="2"/>
      <c r="U47" s="3" t="str">
        <f>$H$2</f>
        <v>Scenario 7</v>
      </c>
      <c r="V47" s="2"/>
      <c r="W47" s="2"/>
      <c r="X47" s="2"/>
      <c r="Y47" s="2"/>
      <c r="Z47" s="4"/>
      <c r="AB47" s="1" t="s">
        <v>37</v>
      </c>
      <c r="AC47" s="2"/>
      <c r="AD47" s="2"/>
      <c r="AE47" s="2"/>
      <c r="AF47" s="2"/>
      <c r="AG47" s="2"/>
      <c r="AH47" s="3" t="str">
        <f>$H$2</f>
        <v>Scenario 7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25" t="s">
        <v>4</v>
      </c>
      <c r="J48" s="125"/>
      <c r="K48" s="125"/>
      <c r="L48" s="125"/>
      <c r="M48" s="126"/>
      <c r="O48" s="10"/>
      <c r="P48" s="6"/>
      <c r="Q48" s="6"/>
      <c r="R48" s="6"/>
      <c r="S48" s="6"/>
      <c r="T48" s="6"/>
      <c r="U48" s="6"/>
      <c r="V48" s="125" t="s">
        <v>4</v>
      </c>
      <c r="W48" s="125"/>
      <c r="X48" s="125"/>
      <c r="Y48" s="125"/>
      <c r="Z48" s="126"/>
      <c r="AB48" s="10"/>
      <c r="AC48" s="6"/>
      <c r="AD48" s="6"/>
      <c r="AE48" s="6"/>
      <c r="AF48" s="6"/>
      <c r="AG48" s="6"/>
      <c r="AH48" s="6"/>
      <c r="AI48" s="125" t="s">
        <v>4</v>
      </c>
      <c r="AJ48" s="125"/>
      <c r="AK48" s="125"/>
      <c r="AL48" s="125"/>
      <c r="AM48" s="126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41</v>
      </c>
      <c r="K49" s="15" t="s">
        <v>3</v>
      </c>
      <c r="L49" s="15" t="s">
        <v>41</v>
      </c>
      <c r="M49" s="14" t="s">
        <v>43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41</v>
      </c>
      <c r="X49" s="15" t="s">
        <v>3</v>
      </c>
      <c r="Y49" s="15" t="s">
        <v>41</v>
      </c>
      <c r="Z49" s="14" t="s">
        <v>43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41</v>
      </c>
      <c r="AK49" s="15" t="s">
        <v>3</v>
      </c>
      <c r="AL49" s="15" t="s">
        <v>41</v>
      </c>
      <c r="AM49" s="14" t="s">
        <v>43</v>
      </c>
    </row>
    <row r="50" spans="2:39" x14ac:dyDescent="0.2">
      <c r="B50" s="19"/>
      <c r="C50" s="21"/>
      <c r="D50" s="29" t="s">
        <v>14</v>
      </c>
      <c r="E50" s="29" t="s">
        <v>10</v>
      </c>
      <c r="F50" s="29" t="s">
        <v>10</v>
      </c>
      <c r="G50" s="29" t="s">
        <v>12</v>
      </c>
      <c r="H50" s="29" t="s">
        <v>62</v>
      </c>
      <c r="I50" s="21" t="s">
        <v>40</v>
      </c>
      <c r="J50" s="21" t="s">
        <v>42</v>
      </c>
      <c r="K50" s="21" t="s">
        <v>40</v>
      </c>
      <c r="L50" s="21" t="s">
        <v>40</v>
      </c>
      <c r="M50" s="20" t="s">
        <v>40</v>
      </c>
      <c r="O50" s="19"/>
      <c r="P50" s="21"/>
      <c r="Q50" s="29" t="s">
        <v>14</v>
      </c>
      <c r="R50" s="29" t="s">
        <v>10</v>
      </c>
      <c r="S50" s="29" t="s">
        <v>10</v>
      </c>
      <c r="T50" s="29" t="s">
        <v>12</v>
      </c>
      <c r="U50" s="29" t="s">
        <v>62</v>
      </c>
      <c r="V50" s="21" t="s">
        <v>40</v>
      </c>
      <c r="W50" s="21" t="s">
        <v>42</v>
      </c>
      <c r="X50" s="21" t="s">
        <v>40</v>
      </c>
      <c r="Y50" s="21" t="s">
        <v>40</v>
      </c>
      <c r="Z50" s="20" t="s">
        <v>40</v>
      </c>
      <c r="AB50" s="19"/>
      <c r="AC50" s="21"/>
      <c r="AD50" s="29" t="s">
        <v>14</v>
      </c>
      <c r="AE50" s="29" t="s">
        <v>10</v>
      </c>
      <c r="AF50" s="29" t="s">
        <v>10</v>
      </c>
      <c r="AG50" s="29" t="s">
        <v>12</v>
      </c>
      <c r="AH50" s="29" t="s">
        <v>62</v>
      </c>
      <c r="AI50" s="21" t="s">
        <v>40</v>
      </c>
      <c r="AJ50" s="21" t="s">
        <v>42</v>
      </c>
      <c r="AK50" s="21" t="s">
        <v>40</v>
      </c>
      <c r="AL50" s="21" t="s">
        <v>40</v>
      </c>
      <c r="AM50" s="20" t="s">
        <v>40</v>
      </c>
    </row>
    <row r="51" spans="2:39" x14ac:dyDescent="0.2">
      <c r="B51" s="8" t="s">
        <v>1</v>
      </c>
      <c r="C51" s="11" t="s">
        <v>2</v>
      </c>
      <c r="D51" s="11" t="s">
        <v>15</v>
      </c>
      <c r="E51" s="11" t="s">
        <v>63</v>
      </c>
      <c r="F51" s="11" t="s">
        <v>11</v>
      </c>
      <c r="G51" s="12" t="s">
        <v>11</v>
      </c>
      <c r="H51" s="12" t="s">
        <v>13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15</v>
      </c>
      <c r="R51" s="11" t="s">
        <v>63</v>
      </c>
      <c r="S51" s="11" t="s">
        <v>11</v>
      </c>
      <c r="T51" s="12" t="s">
        <v>11</v>
      </c>
      <c r="U51" s="12" t="s">
        <v>13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15</v>
      </c>
      <c r="AE51" s="11" t="s">
        <v>63</v>
      </c>
      <c r="AF51" s="11" t="s">
        <v>11</v>
      </c>
      <c r="AG51" s="12" t="s">
        <v>11</v>
      </c>
      <c r="AH51" s="12" t="s">
        <v>13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30</v>
      </c>
      <c r="D53" s="21"/>
      <c r="E53" s="21"/>
      <c r="F53" s="21"/>
      <c r="G53" s="22"/>
      <c r="H53" s="22"/>
      <c r="I53" s="21"/>
      <c r="J53" s="21"/>
      <c r="K53" s="21"/>
      <c r="L53" s="21"/>
      <c r="M53" s="20"/>
      <c r="O53" s="19">
        <v>1</v>
      </c>
      <c r="P53" s="20" t="s">
        <v>30</v>
      </c>
      <c r="Q53" s="21"/>
      <c r="R53" s="21"/>
      <c r="S53" s="21"/>
      <c r="T53" s="22"/>
      <c r="U53" s="22"/>
      <c r="V53" s="21"/>
      <c r="W53" s="21"/>
      <c r="X53" s="21"/>
      <c r="Y53" s="21"/>
      <c r="Z53" s="20"/>
      <c r="AB53" s="19">
        <v>1</v>
      </c>
      <c r="AC53" s="20" t="s">
        <v>30</v>
      </c>
      <c r="AD53" s="21"/>
      <c r="AE53" s="21"/>
      <c r="AF53" s="21"/>
      <c r="AG53" s="22"/>
      <c r="AH53" s="22"/>
      <c r="AI53" s="21"/>
      <c r="AJ53" s="21"/>
      <c r="AK53" s="21"/>
      <c r="AL53" s="21"/>
      <c r="AM53" s="20"/>
    </row>
    <row r="54" spans="2:39" x14ac:dyDescent="0.2">
      <c r="B54" s="19">
        <v>2</v>
      </c>
      <c r="C54" s="20" t="s">
        <v>31</v>
      </c>
      <c r="D54" s="21">
        <v>1455</v>
      </c>
      <c r="E54" s="21">
        <v>659</v>
      </c>
      <c r="F54" s="21">
        <v>125</v>
      </c>
      <c r="G54" s="22">
        <f>F54/D54</f>
        <v>8.5910652920962199E-2</v>
      </c>
      <c r="H54" s="22">
        <f>F54/E54</f>
        <v>0.18968133535660092</v>
      </c>
      <c r="I54" s="21">
        <v>92</v>
      </c>
      <c r="J54" s="21">
        <v>7</v>
      </c>
      <c r="K54" s="21">
        <v>20</v>
      </c>
      <c r="L54" s="21">
        <v>5</v>
      </c>
      <c r="M54" s="20">
        <v>1</v>
      </c>
      <c r="O54" s="19">
        <v>2</v>
      </c>
      <c r="P54" s="20" t="s">
        <v>31</v>
      </c>
      <c r="Q54" s="21">
        <v>794</v>
      </c>
      <c r="R54" s="21">
        <v>226</v>
      </c>
      <c r="S54" s="21">
        <v>20</v>
      </c>
      <c r="T54" s="22">
        <f>S54/Q54</f>
        <v>2.5188916876574308E-2</v>
      </c>
      <c r="U54" s="22">
        <f>S54/R54</f>
        <v>8.8495575221238937E-2</v>
      </c>
      <c r="V54" s="21">
        <v>13</v>
      </c>
      <c r="W54" s="21">
        <v>2</v>
      </c>
      <c r="X54" s="21">
        <v>4</v>
      </c>
      <c r="Y54" s="21">
        <v>1</v>
      </c>
      <c r="Z54" s="20">
        <v>0</v>
      </c>
      <c r="AB54" s="19">
        <v>2</v>
      </c>
      <c r="AC54" s="20" t="s">
        <v>31</v>
      </c>
      <c r="AD54" s="21">
        <v>661</v>
      </c>
      <c r="AE54" s="21">
        <v>433</v>
      </c>
      <c r="AF54" s="21">
        <v>105</v>
      </c>
      <c r="AG54" s="22">
        <f>AF54/AD54</f>
        <v>0.15885022692889561</v>
      </c>
      <c r="AH54" s="22">
        <f>AF54/AE54</f>
        <v>0.24249422632794457</v>
      </c>
      <c r="AI54" s="21">
        <v>79</v>
      </c>
      <c r="AJ54" s="21">
        <v>5</v>
      </c>
      <c r="AK54" s="21">
        <v>16</v>
      </c>
      <c r="AL54" s="21">
        <v>4</v>
      </c>
      <c r="AM54" s="20">
        <v>1</v>
      </c>
    </row>
    <row r="55" spans="2:39" x14ac:dyDescent="0.2">
      <c r="B55" s="19">
        <v>3</v>
      </c>
      <c r="C55" s="20" t="s">
        <v>32</v>
      </c>
      <c r="D55" s="21"/>
      <c r="E55" s="21"/>
      <c r="F55" s="21"/>
      <c r="G55" s="22"/>
      <c r="H55" s="22"/>
      <c r="I55" s="21"/>
      <c r="J55" s="21"/>
      <c r="K55" s="21"/>
      <c r="L55" s="21"/>
      <c r="M55" s="20"/>
      <c r="O55" s="19">
        <v>3</v>
      </c>
      <c r="P55" s="20" t="s">
        <v>32</v>
      </c>
      <c r="Q55" s="21"/>
      <c r="R55" s="21"/>
      <c r="S55" s="21"/>
      <c r="T55" s="22"/>
      <c r="U55" s="22"/>
      <c r="V55" s="21"/>
      <c r="W55" s="21"/>
      <c r="X55" s="21"/>
      <c r="Y55" s="21"/>
      <c r="Z55" s="20"/>
      <c r="AB55" s="19">
        <v>3</v>
      </c>
      <c r="AC55" s="20" t="s">
        <v>32</v>
      </c>
      <c r="AD55" s="21"/>
      <c r="AE55" s="21"/>
      <c r="AF55" s="21"/>
      <c r="AG55" s="22"/>
      <c r="AH55" s="22"/>
      <c r="AI55" s="21"/>
      <c r="AJ55" s="21"/>
      <c r="AK55" s="21"/>
      <c r="AL55" s="21"/>
      <c r="AM55" s="20"/>
    </row>
    <row r="56" spans="2:39" x14ac:dyDescent="0.2">
      <c r="B56" s="23">
        <v>4</v>
      </c>
      <c r="C56" s="17" t="s">
        <v>33</v>
      </c>
      <c r="D56" s="16"/>
      <c r="E56" s="16"/>
      <c r="F56" s="16"/>
      <c r="G56" s="24"/>
      <c r="H56" s="24"/>
      <c r="I56" s="16"/>
      <c r="J56" s="16"/>
      <c r="K56" s="16"/>
      <c r="L56" s="16"/>
      <c r="M56" s="17"/>
      <c r="O56" s="23">
        <v>4</v>
      </c>
      <c r="P56" s="17" t="s">
        <v>33</v>
      </c>
      <c r="Q56" s="16"/>
      <c r="R56" s="16"/>
      <c r="S56" s="16"/>
      <c r="T56" s="24"/>
      <c r="U56" s="24"/>
      <c r="V56" s="16"/>
      <c r="W56" s="16"/>
      <c r="X56" s="16"/>
      <c r="Y56" s="16"/>
      <c r="Z56" s="17"/>
      <c r="AB56" s="23">
        <v>4</v>
      </c>
      <c r="AC56" s="17" t="s">
        <v>33</v>
      </c>
      <c r="AD56" s="16"/>
      <c r="AE56" s="16"/>
      <c r="AF56" s="16"/>
      <c r="AG56" s="24"/>
      <c r="AH56" s="24"/>
      <c r="AI56" s="16"/>
      <c r="AJ56" s="16"/>
      <c r="AK56" s="16"/>
      <c r="AL56" s="16"/>
      <c r="AM56" s="17"/>
    </row>
    <row r="62" spans="2:39" x14ac:dyDescent="0.2">
      <c r="B62" s="1" t="s">
        <v>35</v>
      </c>
      <c r="C62" s="2"/>
      <c r="D62" s="2"/>
      <c r="E62" s="2"/>
      <c r="F62" s="2"/>
      <c r="G62" s="2"/>
      <c r="H62" s="3" t="str">
        <f>$H$2</f>
        <v>Scenario 7</v>
      </c>
      <c r="I62" s="2"/>
      <c r="J62" s="2"/>
      <c r="K62" s="2"/>
      <c r="L62" s="2"/>
      <c r="M62" s="4"/>
      <c r="O62" s="1" t="s">
        <v>38</v>
      </c>
      <c r="P62" s="2"/>
      <c r="Q62" s="2"/>
      <c r="R62" s="2"/>
      <c r="S62" s="2"/>
      <c r="T62" s="2"/>
      <c r="U62" s="3" t="str">
        <f>$H$2</f>
        <v>Scenario 7</v>
      </c>
      <c r="V62" s="2"/>
      <c r="W62" s="2"/>
      <c r="X62" s="2"/>
      <c r="Y62" s="2"/>
      <c r="Z62" s="4"/>
      <c r="AB62" s="1" t="s">
        <v>39</v>
      </c>
      <c r="AC62" s="2"/>
      <c r="AD62" s="2"/>
      <c r="AE62" s="2"/>
      <c r="AF62" s="2"/>
      <c r="AG62" s="2"/>
      <c r="AH62" s="3" t="str">
        <f>$H$2</f>
        <v>Scenario 7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25" t="s">
        <v>4</v>
      </c>
      <c r="J63" s="125"/>
      <c r="K63" s="125"/>
      <c r="L63" s="125"/>
      <c r="M63" s="126"/>
      <c r="O63" s="10"/>
      <c r="P63" s="6"/>
      <c r="Q63" s="6"/>
      <c r="R63" s="6"/>
      <c r="S63" s="6"/>
      <c r="T63" s="6"/>
      <c r="U63" s="6"/>
      <c r="V63" s="125" t="s">
        <v>4</v>
      </c>
      <c r="W63" s="125"/>
      <c r="X63" s="125"/>
      <c r="Y63" s="125"/>
      <c r="Z63" s="126"/>
      <c r="AB63" s="10"/>
      <c r="AC63" s="6"/>
      <c r="AD63" s="6"/>
      <c r="AE63" s="6"/>
      <c r="AF63" s="6"/>
      <c r="AG63" s="6"/>
      <c r="AH63" s="6"/>
      <c r="AI63" s="125" t="s">
        <v>4</v>
      </c>
      <c r="AJ63" s="125"/>
      <c r="AK63" s="125"/>
      <c r="AL63" s="125"/>
      <c r="AM63" s="126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41</v>
      </c>
      <c r="K64" s="15" t="s">
        <v>3</v>
      </c>
      <c r="L64" s="15" t="s">
        <v>41</v>
      </c>
      <c r="M64" s="14" t="s">
        <v>43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41</v>
      </c>
      <c r="X64" s="15" t="s">
        <v>3</v>
      </c>
      <c r="Y64" s="15" t="s">
        <v>41</v>
      </c>
      <c r="Z64" s="14" t="s">
        <v>43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41</v>
      </c>
      <c r="AK64" s="15" t="s">
        <v>3</v>
      </c>
      <c r="AL64" s="15" t="s">
        <v>41</v>
      </c>
      <c r="AM64" s="14" t="s">
        <v>43</v>
      </c>
    </row>
    <row r="65" spans="2:39" x14ac:dyDescent="0.2">
      <c r="B65" s="19"/>
      <c r="C65" s="21"/>
      <c r="D65" s="29" t="s">
        <v>14</v>
      </c>
      <c r="E65" s="29" t="s">
        <v>10</v>
      </c>
      <c r="F65" s="29" t="s">
        <v>10</v>
      </c>
      <c r="G65" s="29" t="s">
        <v>12</v>
      </c>
      <c r="H65" s="29" t="s">
        <v>62</v>
      </c>
      <c r="I65" s="21" t="s">
        <v>40</v>
      </c>
      <c r="J65" s="21" t="s">
        <v>42</v>
      </c>
      <c r="K65" s="21" t="s">
        <v>40</v>
      </c>
      <c r="L65" s="21" t="s">
        <v>40</v>
      </c>
      <c r="M65" s="20" t="s">
        <v>40</v>
      </c>
      <c r="O65" s="19"/>
      <c r="P65" s="21"/>
      <c r="Q65" s="29" t="s">
        <v>14</v>
      </c>
      <c r="R65" s="29" t="s">
        <v>10</v>
      </c>
      <c r="S65" s="29" t="s">
        <v>10</v>
      </c>
      <c r="T65" s="29" t="s">
        <v>12</v>
      </c>
      <c r="U65" s="29" t="s">
        <v>62</v>
      </c>
      <c r="V65" s="21" t="s">
        <v>40</v>
      </c>
      <c r="W65" s="21" t="s">
        <v>42</v>
      </c>
      <c r="X65" s="21" t="s">
        <v>40</v>
      </c>
      <c r="Y65" s="21" t="s">
        <v>40</v>
      </c>
      <c r="Z65" s="20" t="s">
        <v>40</v>
      </c>
      <c r="AB65" s="19"/>
      <c r="AC65" s="21"/>
      <c r="AD65" s="29" t="s">
        <v>14</v>
      </c>
      <c r="AE65" s="29" t="s">
        <v>10</v>
      </c>
      <c r="AF65" s="29" t="s">
        <v>10</v>
      </c>
      <c r="AG65" s="29" t="s">
        <v>12</v>
      </c>
      <c r="AH65" s="29" t="s">
        <v>62</v>
      </c>
      <c r="AI65" s="21" t="s">
        <v>40</v>
      </c>
      <c r="AJ65" s="21" t="s">
        <v>42</v>
      </c>
      <c r="AK65" s="21" t="s">
        <v>40</v>
      </c>
      <c r="AL65" s="21" t="s">
        <v>40</v>
      </c>
      <c r="AM65" s="20" t="s">
        <v>40</v>
      </c>
    </row>
    <row r="66" spans="2:39" x14ac:dyDescent="0.2">
      <c r="B66" s="8" t="s">
        <v>1</v>
      </c>
      <c r="C66" s="11" t="s">
        <v>2</v>
      </c>
      <c r="D66" s="11" t="s">
        <v>15</v>
      </c>
      <c r="E66" s="11" t="s">
        <v>63</v>
      </c>
      <c r="F66" s="11" t="s">
        <v>11</v>
      </c>
      <c r="G66" s="12" t="s">
        <v>11</v>
      </c>
      <c r="H66" s="12" t="s">
        <v>13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15</v>
      </c>
      <c r="R66" s="11" t="s">
        <v>63</v>
      </c>
      <c r="S66" s="11" t="s">
        <v>11</v>
      </c>
      <c r="T66" s="12" t="s">
        <v>11</v>
      </c>
      <c r="U66" s="12" t="s">
        <v>13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15</v>
      </c>
      <c r="AE66" s="11" t="s">
        <v>63</v>
      </c>
      <c r="AF66" s="11" t="s">
        <v>11</v>
      </c>
      <c r="AG66" s="12" t="s">
        <v>11</v>
      </c>
      <c r="AH66" s="12" t="s">
        <v>13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30</v>
      </c>
      <c r="D68" s="21"/>
      <c r="E68" s="21"/>
      <c r="F68" s="21"/>
      <c r="G68" s="22"/>
      <c r="H68" s="22"/>
      <c r="I68" s="21"/>
      <c r="J68" s="21"/>
      <c r="K68" s="21"/>
      <c r="L68" s="21"/>
      <c r="M68" s="20"/>
      <c r="O68" s="19">
        <v>1</v>
      </c>
      <c r="P68" s="20" t="s">
        <v>30</v>
      </c>
      <c r="Q68" s="21"/>
      <c r="R68" s="21"/>
      <c r="S68" s="21"/>
      <c r="T68" s="22"/>
      <c r="U68" s="22"/>
      <c r="V68" s="21"/>
      <c r="W68" s="21"/>
      <c r="X68" s="21"/>
      <c r="Y68" s="21"/>
      <c r="Z68" s="20"/>
      <c r="AB68" s="19">
        <v>1</v>
      </c>
      <c r="AC68" s="20" t="s">
        <v>30</v>
      </c>
      <c r="AD68" s="21"/>
      <c r="AE68" s="21"/>
      <c r="AF68" s="21"/>
      <c r="AG68" s="22"/>
      <c r="AH68" s="22"/>
      <c r="AI68" s="21"/>
      <c r="AJ68" s="21"/>
      <c r="AK68" s="21"/>
      <c r="AL68" s="21"/>
      <c r="AM68" s="20"/>
    </row>
    <row r="69" spans="2:39" x14ac:dyDescent="0.2">
      <c r="B69" s="19">
        <v>2</v>
      </c>
      <c r="C69" s="20" t="s">
        <v>31</v>
      </c>
      <c r="D69" s="21">
        <v>815</v>
      </c>
      <c r="E69" s="21">
        <v>419</v>
      </c>
      <c r="F69" s="21">
        <v>74</v>
      </c>
      <c r="G69" s="22">
        <f>F69/D69</f>
        <v>9.0797546012269942E-2</v>
      </c>
      <c r="H69" s="22">
        <f>F69/E69</f>
        <v>0.1766109785202864</v>
      </c>
      <c r="I69" s="21">
        <v>65</v>
      </c>
      <c r="J69" s="21">
        <v>1</v>
      </c>
      <c r="K69" s="21">
        <v>7</v>
      </c>
      <c r="L69" s="21">
        <v>1</v>
      </c>
      <c r="M69" s="20">
        <v>0</v>
      </c>
      <c r="O69" s="19">
        <v>2</v>
      </c>
      <c r="P69" s="20" t="s">
        <v>31</v>
      </c>
      <c r="Q69" s="21">
        <v>441</v>
      </c>
      <c r="R69" s="21">
        <v>134</v>
      </c>
      <c r="S69" s="21">
        <v>2</v>
      </c>
      <c r="T69" s="22">
        <f>S69/Q69</f>
        <v>4.5351473922902496E-3</v>
      </c>
      <c r="U69" s="22">
        <f>S69/R69</f>
        <v>1.4925373134328358E-2</v>
      </c>
      <c r="V69" s="21">
        <v>2</v>
      </c>
      <c r="W69" s="21">
        <v>0</v>
      </c>
      <c r="X69" s="21">
        <v>0</v>
      </c>
      <c r="Y69" s="21">
        <v>0</v>
      </c>
      <c r="Z69" s="20">
        <v>0</v>
      </c>
      <c r="AB69" s="19">
        <v>2</v>
      </c>
      <c r="AC69" s="20" t="s">
        <v>31</v>
      </c>
      <c r="AD69" s="21">
        <v>374</v>
      </c>
      <c r="AE69" s="21">
        <v>285</v>
      </c>
      <c r="AF69" s="21">
        <v>72</v>
      </c>
      <c r="AG69" s="22">
        <f>AF69/AD69</f>
        <v>0.19251336898395721</v>
      </c>
      <c r="AH69" s="22">
        <f>AF69/AE69</f>
        <v>0.25263157894736843</v>
      </c>
      <c r="AI69" s="21">
        <v>63</v>
      </c>
      <c r="AJ69" s="21">
        <v>1</v>
      </c>
      <c r="AK69" s="21">
        <v>7</v>
      </c>
      <c r="AL69" s="21">
        <v>1</v>
      </c>
      <c r="AM69" s="20">
        <v>0</v>
      </c>
    </row>
    <row r="70" spans="2:39" x14ac:dyDescent="0.2">
      <c r="B70" s="19">
        <v>3</v>
      </c>
      <c r="C70" s="20" t="s">
        <v>32</v>
      </c>
      <c r="D70" s="21"/>
      <c r="E70" s="21"/>
      <c r="F70" s="21"/>
      <c r="G70" s="22"/>
      <c r="H70" s="22"/>
      <c r="I70" s="21"/>
      <c r="J70" s="21"/>
      <c r="K70" s="21"/>
      <c r="L70" s="21"/>
      <c r="M70" s="20"/>
      <c r="O70" s="19">
        <v>3</v>
      </c>
      <c r="P70" s="20" t="s">
        <v>32</v>
      </c>
      <c r="Q70" s="21"/>
      <c r="R70" s="21"/>
      <c r="S70" s="21"/>
      <c r="T70" s="22"/>
      <c r="U70" s="22"/>
      <c r="V70" s="21"/>
      <c r="W70" s="21"/>
      <c r="X70" s="21"/>
      <c r="Y70" s="21"/>
      <c r="Z70" s="20"/>
      <c r="AB70" s="19">
        <v>3</v>
      </c>
      <c r="AC70" s="20" t="s">
        <v>32</v>
      </c>
      <c r="AD70" s="21"/>
      <c r="AE70" s="21"/>
      <c r="AF70" s="21"/>
      <c r="AG70" s="22"/>
      <c r="AH70" s="22"/>
      <c r="AI70" s="21"/>
      <c r="AJ70" s="21"/>
      <c r="AK70" s="21"/>
      <c r="AL70" s="21"/>
      <c r="AM70" s="20"/>
    </row>
    <row r="71" spans="2:39" x14ac:dyDescent="0.2">
      <c r="B71" s="23">
        <v>4</v>
      </c>
      <c r="C71" s="17" t="s">
        <v>33</v>
      </c>
      <c r="D71" s="16"/>
      <c r="E71" s="16"/>
      <c r="F71" s="16"/>
      <c r="G71" s="24"/>
      <c r="H71" s="24"/>
      <c r="I71" s="16"/>
      <c r="J71" s="16"/>
      <c r="K71" s="16"/>
      <c r="L71" s="16"/>
      <c r="M71" s="17"/>
      <c r="O71" s="23">
        <v>4</v>
      </c>
      <c r="P71" s="17" t="s">
        <v>33</v>
      </c>
      <c r="Q71" s="16"/>
      <c r="R71" s="16"/>
      <c r="S71" s="16"/>
      <c r="T71" s="24"/>
      <c r="U71" s="24"/>
      <c r="V71" s="16"/>
      <c r="W71" s="16"/>
      <c r="X71" s="16"/>
      <c r="Y71" s="16"/>
      <c r="Z71" s="17"/>
      <c r="AB71" s="23">
        <v>4</v>
      </c>
      <c r="AC71" s="17" t="s">
        <v>33</v>
      </c>
      <c r="AD71" s="16"/>
      <c r="AE71" s="16"/>
      <c r="AF71" s="16"/>
      <c r="AG71" s="24"/>
      <c r="AH71" s="24"/>
      <c r="AI71" s="16"/>
      <c r="AJ71" s="16"/>
      <c r="AK71" s="16"/>
      <c r="AL71" s="16"/>
      <c r="AM71" s="17"/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BM71"/>
  <sheetViews>
    <sheetView workbookViewId="0">
      <selection activeCell="Z26" sqref="Q23:Z26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1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75</v>
      </c>
      <c r="I2" s="2"/>
      <c r="J2" s="2"/>
      <c r="K2" s="2"/>
      <c r="L2" s="2"/>
      <c r="M2" s="4"/>
      <c r="O2" s="1" t="s">
        <v>16</v>
      </c>
      <c r="P2" s="2"/>
      <c r="Q2" s="2"/>
      <c r="R2" s="2"/>
      <c r="S2" s="2"/>
      <c r="T2" s="2"/>
      <c r="U2" s="3" t="str">
        <f>$H$2</f>
        <v>Scenario 24</v>
      </c>
      <c r="V2" s="2"/>
      <c r="W2" s="2"/>
      <c r="X2" s="2"/>
      <c r="Y2" s="2"/>
      <c r="Z2" s="4"/>
      <c r="AB2" s="1" t="s">
        <v>17</v>
      </c>
      <c r="AC2" s="2"/>
      <c r="AD2" s="2"/>
      <c r="AE2" s="2"/>
      <c r="AF2" s="2"/>
      <c r="AG2" s="2"/>
      <c r="AH2" s="3" t="str">
        <f>$H$2</f>
        <v>Scenario 24</v>
      </c>
      <c r="AI2" s="2"/>
      <c r="AJ2" s="2"/>
      <c r="AK2" s="2"/>
      <c r="AL2" s="2"/>
      <c r="AM2" s="4"/>
      <c r="AO2" s="1" t="s">
        <v>18</v>
      </c>
      <c r="AP2" s="2"/>
      <c r="AQ2" s="2"/>
      <c r="AR2" s="2"/>
      <c r="AS2" s="2"/>
      <c r="AT2" s="2"/>
      <c r="AU2" s="3" t="str">
        <f>$H$2</f>
        <v>Scenario 24</v>
      </c>
      <c r="AV2" s="2"/>
      <c r="AW2" s="2"/>
      <c r="AX2" s="2"/>
      <c r="AY2" s="2"/>
      <c r="AZ2" s="4"/>
      <c r="BB2" s="1" t="s">
        <v>19</v>
      </c>
      <c r="BC2" s="2"/>
      <c r="BD2" s="2"/>
      <c r="BE2" s="2"/>
      <c r="BF2" s="2"/>
      <c r="BG2" s="2"/>
      <c r="BH2" s="3" t="str">
        <f>$H$2</f>
        <v>Scenario 24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23" t="s">
        <v>4</v>
      </c>
      <c r="J3" s="123"/>
      <c r="K3" s="123"/>
      <c r="L3" s="123"/>
      <c r="M3" s="124"/>
      <c r="N3" s="6"/>
      <c r="O3" s="10"/>
      <c r="P3" s="6"/>
      <c r="Q3" s="6"/>
      <c r="R3" s="6"/>
      <c r="S3" s="6"/>
      <c r="T3" s="6"/>
      <c r="U3" s="6"/>
      <c r="V3" s="125" t="s">
        <v>4</v>
      </c>
      <c r="W3" s="125"/>
      <c r="X3" s="125"/>
      <c r="Y3" s="125"/>
      <c r="Z3" s="126"/>
      <c r="AB3" s="10"/>
      <c r="AC3" s="6"/>
      <c r="AD3" s="6"/>
      <c r="AE3" s="6"/>
      <c r="AF3" s="6"/>
      <c r="AG3" s="6"/>
      <c r="AH3" s="6"/>
      <c r="AI3" s="125" t="s">
        <v>4</v>
      </c>
      <c r="AJ3" s="125"/>
      <c r="AK3" s="125"/>
      <c r="AL3" s="125"/>
      <c r="AM3" s="126"/>
      <c r="AO3" s="10"/>
      <c r="AP3" s="6"/>
      <c r="AQ3" s="6"/>
      <c r="AR3" s="6"/>
      <c r="AS3" s="6"/>
      <c r="AT3" s="6"/>
      <c r="AU3" s="6"/>
      <c r="AV3" s="125" t="s">
        <v>4</v>
      </c>
      <c r="AW3" s="125"/>
      <c r="AX3" s="125"/>
      <c r="AY3" s="125"/>
      <c r="AZ3" s="126"/>
      <c r="BB3" s="10"/>
      <c r="BC3" s="6"/>
      <c r="BD3" s="6"/>
      <c r="BE3" s="6"/>
      <c r="BF3" s="6"/>
      <c r="BG3" s="6"/>
      <c r="BH3" s="6"/>
      <c r="BI3" s="125" t="s">
        <v>4</v>
      </c>
      <c r="BJ3" s="125"/>
      <c r="BK3" s="125"/>
      <c r="BL3" s="125"/>
      <c r="BM3" s="126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41</v>
      </c>
      <c r="K4" s="21" t="s">
        <v>3</v>
      </c>
      <c r="L4" s="21" t="s">
        <v>41</v>
      </c>
      <c r="M4" s="20" t="s">
        <v>43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41</v>
      </c>
      <c r="X4" s="15" t="s">
        <v>3</v>
      </c>
      <c r="Y4" s="15" t="s">
        <v>41</v>
      </c>
      <c r="Z4" s="14" t="s">
        <v>43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41</v>
      </c>
      <c r="AK4" s="15" t="s">
        <v>3</v>
      </c>
      <c r="AL4" s="15" t="s">
        <v>41</v>
      </c>
      <c r="AM4" s="14" t="s">
        <v>43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41</v>
      </c>
      <c r="AX4" s="15" t="s">
        <v>3</v>
      </c>
      <c r="AY4" s="15" t="s">
        <v>41</v>
      </c>
      <c r="AZ4" s="14" t="s">
        <v>43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41</v>
      </c>
      <c r="BK4" s="21" t="s">
        <v>3</v>
      </c>
      <c r="BL4" s="21" t="s">
        <v>41</v>
      </c>
      <c r="BM4" s="20" t="s">
        <v>43</v>
      </c>
    </row>
    <row r="5" spans="1:65" x14ac:dyDescent="0.2">
      <c r="A5" s="7"/>
      <c r="B5" s="19"/>
      <c r="C5" s="21"/>
      <c r="D5" s="29" t="s">
        <v>14</v>
      </c>
      <c r="E5" s="29" t="s">
        <v>10</v>
      </c>
      <c r="F5" s="29" t="s">
        <v>10</v>
      </c>
      <c r="G5" s="29" t="s">
        <v>12</v>
      </c>
      <c r="H5" s="29" t="s">
        <v>62</v>
      </c>
      <c r="I5" s="21" t="s">
        <v>40</v>
      </c>
      <c r="J5" s="21" t="s">
        <v>42</v>
      </c>
      <c r="K5" s="21" t="s">
        <v>40</v>
      </c>
      <c r="L5" s="21" t="s">
        <v>40</v>
      </c>
      <c r="M5" s="20" t="s">
        <v>40</v>
      </c>
      <c r="N5" s="7"/>
      <c r="O5" s="19"/>
      <c r="P5" s="21"/>
      <c r="Q5" s="29" t="s">
        <v>14</v>
      </c>
      <c r="R5" s="29" t="s">
        <v>10</v>
      </c>
      <c r="S5" s="29" t="s">
        <v>10</v>
      </c>
      <c r="T5" s="29" t="s">
        <v>12</v>
      </c>
      <c r="U5" s="29" t="s">
        <v>62</v>
      </c>
      <c r="V5" s="21" t="s">
        <v>40</v>
      </c>
      <c r="W5" s="21" t="s">
        <v>42</v>
      </c>
      <c r="X5" s="21" t="s">
        <v>40</v>
      </c>
      <c r="Y5" s="21" t="s">
        <v>40</v>
      </c>
      <c r="Z5" s="20" t="s">
        <v>40</v>
      </c>
      <c r="AA5" s="7"/>
      <c r="AB5" s="19"/>
      <c r="AC5" s="21"/>
      <c r="AD5" s="29" t="s">
        <v>14</v>
      </c>
      <c r="AE5" s="29" t="s">
        <v>10</v>
      </c>
      <c r="AF5" s="29" t="s">
        <v>10</v>
      </c>
      <c r="AG5" s="29" t="s">
        <v>12</v>
      </c>
      <c r="AH5" s="29" t="s">
        <v>62</v>
      </c>
      <c r="AI5" s="21" t="s">
        <v>40</v>
      </c>
      <c r="AJ5" s="21" t="s">
        <v>42</v>
      </c>
      <c r="AK5" s="21" t="s">
        <v>40</v>
      </c>
      <c r="AL5" s="21" t="s">
        <v>40</v>
      </c>
      <c r="AM5" s="20" t="s">
        <v>40</v>
      </c>
      <c r="AO5" s="19"/>
      <c r="AP5" s="21"/>
      <c r="AQ5" s="29" t="s">
        <v>14</v>
      </c>
      <c r="AR5" s="29" t="s">
        <v>10</v>
      </c>
      <c r="AS5" s="29" t="s">
        <v>10</v>
      </c>
      <c r="AT5" s="29" t="s">
        <v>12</v>
      </c>
      <c r="AU5" s="29" t="s">
        <v>62</v>
      </c>
      <c r="AV5" s="21" t="s">
        <v>40</v>
      </c>
      <c r="AW5" s="21" t="s">
        <v>42</v>
      </c>
      <c r="AX5" s="21" t="s">
        <v>40</v>
      </c>
      <c r="AY5" s="21" t="s">
        <v>40</v>
      </c>
      <c r="AZ5" s="20" t="s">
        <v>40</v>
      </c>
      <c r="BA5" s="7"/>
      <c r="BB5" s="19"/>
      <c r="BC5" s="21"/>
      <c r="BD5" s="29" t="s">
        <v>14</v>
      </c>
      <c r="BE5" s="29" t="s">
        <v>10</v>
      </c>
      <c r="BF5" s="29" t="s">
        <v>10</v>
      </c>
      <c r="BG5" s="29" t="s">
        <v>12</v>
      </c>
      <c r="BH5" s="29" t="s">
        <v>62</v>
      </c>
      <c r="BI5" s="21" t="s">
        <v>40</v>
      </c>
      <c r="BJ5" s="21" t="s">
        <v>42</v>
      </c>
      <c r="BK5" s="21" t="s">
        <v>40</v>
      </c>
      <c r="BL5" s="21" t="s">
        <v>40</v>
      </c>
      <c r="BM5" s="20" t="s">
        <v>40</v>
      </c>
    </row>
    <row r="6" spans="1:65" x14ac:dyDescent="0.2">
      <c r="A6" s="7"/>
      <c r="B6" s="8" t="s">
        <v>1</v>
      </c>
      <c r="C6" s="11" t="s">
        <v>2</v>
      </c>
      <c r="D6" s="11" t="s">
        <v>15</v>
      </c>
      <c r="E6" s="11" t="s">
        <v>63</v>
      </c>
      <c r="F6" s="11" t="s">
        <v>11</v>
      </c>
      <c r="G6" s="12" t="s">
        <v>11</v>
      </c>
      <c r="H6" s="12" t="s">
        <v>13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15</v>
      </c>
      <c r="R6" s="11" t="s">
        <v>63</v>
      </c>
      <c r="S6" s="11" t="s">
        <v>11</v>
      </c>
      <c r="T6" s="12" t="s">
        <v>11</v>
      </c>
      <c r="U6" s="12" t="s">
        <v>13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15</v>
      </c>
      <c r="AE6" s="11" t="s">
        <v>63</v>
      </c>
      <c r="AF6" s="11" t="s">
        <v>11</v>
      </c>
      <c r="AG6" s="12" t="s">
        <v>11</v>
      </c>
      <c r="AH6" s="12" t="s">
        <v>13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15</v>
      </c>
      <c r="AR6" s="11" t="s">
        <v>63</v>
      </c>
      <c r="AS6" s="11" t="s">
        <v>11</v>
      </c>
      <c r="AT6" s="12" t="s">
        <v>11</v>
      </c>
      <c r="AU6" s="12" t="s">
        <v>13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15</v>
      </c>
      <c r="BE6" s="11" t="s">
        <v>63</v>
      </c>
      <c r="BF6" s="11" t="s">
        <v>11</v>
      </c>
      <c r="BG6" s="12" t="s">
        <v>11</v>
      </c>
      <c r="BH6" s="12" t="s">
        <v>13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30</v>
      </c>
      <c r="D8" s="21"/>
      <c r="E8" s="21"/>
      <c r="F8" s="21"/>
      <c r="G8" s="22"/>
      <c r="H8" s="22"/>
      <c r="I8" s="21"/>
      <c r="J8" s="21"/>
      <c r="K8" s="21"/>
      <c r="L8" s="21"/>
      <c r="M8" s="20"/>
      <c r="N8" s="7"/>
      <c r="O8" s="19">
        <v>1</v>
      </c>
      <c r="P8" s="20" t="s">
        <v>30</v>
      </c>
      <c r="Q8" s="21"/>
      <c r="R8" s="21"/>
      <c r="S8" s="21"/>
      <c r="T8" s="22"/>
      <c r="U8" s="22"/>
      <c r="V8" s="21"/>
      <c r="W8" s="21"/>
      <c r="X8" s="21"/>
      <c r="Y8" s="21"/>
      <c r="Z8" s="20"/>
      <c r="AA8" s="7"/>
      <c r="AB8" s="19">
        <v>1</v>
      </c>
      <c r="AC8" s="20" t="s">
        <v>30</v>
      </c>
      <c r="AD8" s="21"/>
      <c r="AE8" s="21"/>
      <c r="AF8" s="21"/>
      <c r="AG8" s="22"/>
      <c r="AH8" s="22"/>
      <c r="AI8" s="21"/>
      <c r="AJ8" s="21"/>
      <c r="AK8" s="21"/>
      <c r="AL8" s="21"/>
      <c r="AM8" s="20"/>
      <c r="AO8" s="19">
        <v>1</v>
      </c>
      <c r="AP8" s="20" t="s">
        <v>30</v>
      </c>
      <c r="AQ8" s="21"/>
      <c r="AR8" s="21"/>
      <c r="AS8" s="21"/>
      <c r="AT8" s="22"/>
      <c r="AU8" s="22"/>
      <c r="AV8" s="21"/>
      <c r="AW8" s="21"/>
      <c r="AX8" s="21"/>
      <c r="AY8" s="21"/>
      <c r="AZ8" s="20"/>
      <c r="BA8" s="7"/>
      <c r="BB8" s="19">
        <v>1</v>
      </c>
      <c r="BC8" s="20" t="s">
        <v>30</v>
      </c>
      <c r="BD8" s="21">
        <v>72</v>
      </c>
      <c r="BE8" s="21">
        <v>29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31</v>
      </c>
      <c r="D9" s="21">
        <v>10000</v>
      </c>
      <c r="E9" s="21">
        <v>4402</v>
      </c>
      <c r="F9" s="21">
        <v>1100</v>
      </c>
      <c r="G9" s="22">
        <f>F9/D9</f>
        <v>0.11</v>
      </c>
      <c r="H9" s="22">
        <f>F9/E9</f>
        <v>0.24988641526578828</v>
      </c>
      <c r="I9" s="21">
        <v>839</v>
      </c>
      <c r="J9" s="21">
        <v>104</v>
      </c>
      <c r="K9" s="21">
        <v>125</v>
      </c>
      <c r="L9" s="21">
        <v>18</v>
      </c>
      <c r="M9" s="20">
        <v>14</v>
      </c>
      <c r="N9" s="7"/>
      <c r="O9" s="19">
        <v>2</v>
      </c>
      <c r="P9" s="20" t="s">
        <v>31</v>
      </c>
      <c r="Q9" s="21">
        <v>7241</v>
      </c>
      <c r="R9" s="21">
        <v>3735</v>
      </c>
      <c r="S9" s="21">
        <v>999</v>
      </c>
      <c r="T9" s="22">
        <f>S9/Q9</f>
        <v>0.13796436956221517</v>
      </c>
      <c r="U9" s="22">
        <f>S9/R9</f>
        <v>0.26746987951807227</v>
      </c>
      <c r="V9" s="21">
        <v>791</v>
      </c>
      <c r="W9" s="21">
        <v>57</v>
      </c>
      <c r="X9" s="21">
        <v>121</v>
      </c>
      <c r="Y9" s="21">
        <v>16</v>
      </c>
      <c r="Z9" s="20">
        <v>14</v>
      </c>
      <c r="AA9" s="7"/>
      <c r="AB9" s="19">
        <v>2</v>
      </c>
      <c r="AC9" s="20" t="s">
        <v>31</v>
      </c>
      <c r="AD9" s="21">
        <v>2476</v>
      </c>
      <c r="AE9" s="21">
        <v>552</v>
      </c>
      <c r="AF9" s="21">
        <v>101</v>
      </c>
      <c r="AG9" s="22">
        <f>AF9/AD9</f>
        <v>4.0791599353796448E-2</v>
      </c>
      <c r="AH9" s="22">
        <f>AF9/AE9</f>
        <v>0.18297101449275363</v>
      </c>
      <c r="AI9" s="21">
        <v>48</v>
      </c>
      <c r="AJ9" s="21">
        <v>47</v>
      </c>
      <c r="AK9" s="21">
        <v>4</v>
      </c>
      <c r="AL9" s="21">
        <v>2</v>
      </c>
      <c r="AM9" s="20">
        <v>0</v>
      </c>
      <c r="AO9" s="19">
        <v>2</v>
      </c>
      <c r="AP9" s="20" t="s">
        <v>31</v>
      </c>
      <c r="AQ9" s="21">
        <v>211</v>
      </c>
      <c r="AR9" s="21">
        <v>105</v>
      </c>
      <c r="AS9" s="21">
        <v>0</v>
      </c>
      <c r="AT9" s="22">
        <f>AS9/AQ9</f>
        <v>0</v>
      </c>
      <c r="AU9" s="22">
        <f>AS9/AR9</f>
        <v>0</v>
      </c>
      <c r="AV9" s="21">
        <v>0</v>
      </c>
      <c r="AW9" s="21">
        <v>0</v>
      </c>
      <c r="AX9" s="21">
        <v>0</v>
      </c>
      <c r="AY9" s="21">
        <v>0</v>
      </c>
      <c r="AZ9" s="20">
        <v>0</v>
      </c>
      <c r="BA9" s="7"/>
      <c r="BB9" s="19">
        <v>2</v>
      </c>
      <c r="BC9" s="20" t="s">
        <v>31</v>
      </c>
      <c r="BD9" s="21">
        <v>72</v>
      </c>
      <c r="BE9" s="21">
        <v>10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32</v>
      </c>
      <c r="D10" s="21"/>
      <c r="E10" s="21"/>
      <c r="F10" s="21"/>
      <c r="G10" s="22"/>
      <c r="H10" s="22"/>
      <c r="I10" s="21"/>
      <c r="J10" s="21"/>
      <c r="K10" s="21"/>
      <c r="L10" s="21"/>
      <c r="M10" s="20"/>
      <c r="N10" s="7"/>
      <c r="O10" s="19">
        <v>3</v>
      </c>
      <c r="P10" s="20" t="s">
        <v>32</v>
      </c>
      <c r="Q10" s="21"/>
      <c r="R10" s="21"/>
      <c r="S10" s="21"/>
      <c r="T10" s="22"/>
      <c r="U10" s="22"/>
      <c r="V10" s="21"/>
      <c r="W10" s="21"/>
      <c r="X10" s="21"/>
      <c r="Y10" s="21"/>
      <c r="Z10" s="20"/>
      <c r="AA10" s="7"/>
      <c r="AB10" s="19">
        <v>3</v>
      </c>
      <c r="AC10" s="20" t="s">
        <v>32</v>
      </c>
      <c r="AD10" s="21"/>
      <c r="AE10" s="21"/>
      <c r="AF10" s="21"/>
      <c r="AG10" s="22"/>
      <c r="AH10" s="22"/>
      <c r="AI10" s="21"/>
      <c r="AJ10" s="21"/>
      <c r="AK10" s="21"/>
      <c r="AL10" s="21"/>
      <c r="AM10" s="20"/>
      <c r="AO10" s="19">
        <v>3</v>
      </c>
      <c r="AP10" s="20" t="s">
        <v>32</v>
      </c>
      <c r="AQ10" s="21"/>
      <c r="AR10" s="21"/>
      <c r="AS10" s="21"/>
      <c r="AT10" s="22"/>
      <c r="AU10" s="22"/>
      <c r="AV10" s="21"/>
      <c r="AW10" s="21"/>
      <c r="AX10" s="21"/>
      <c r="AY10" s="21"/>
      <c r="AZ10" s="20"/>
      <c r="BA10" s="7"/>
      <c r="BB10" s="19">
        <v>3</v>
      </c>
      <c r="BC10" s="20" t="s">
        <v>32</v>
      </c>
      <c r="BD10" s="21">
        <v>72</v>
      </c>
      <c r="BE10" s="21">
        <v>59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33</v>
      </c>
      <c r="D11" s="16"/>
      <c r="E11" s="16"/>
      <c r="F11" s="16"/>
      <c r="G11" s="24"/>
      <c r="H11" s="24"/>
      <c r="I11" s="16"/>
      <c r="J11" s="16"/>
      <c r="K11" s="16"/>
      <c r="L11" s="16"/>
      <c r="M11" s="17"/>
      <c r="N11" s="7"/>
      <c r="O11" s="23">
        <v>4</v>
      </c>
      <c r="P11" s="17" t="s">
        <v>33</v>
      </c>
      <c r="Q11" s="16"/>
      <c r="R11" s="16"/>
      <c r="S11" s="16"/>
      <c r="T11" s="24"/>
      <c r="U11" s="24"/>
      <c r="V11" s="16"/>
      <c r="W11" s="16"/>
      <c r="X11" s="16"/>
      <c r="Y11" s="16"/>
      <c r="Z11" s="17"/>
      <c r="AA11" s="7"/>
      <c r="AB11" s="23">
        <v>4</v>
      </c>
      <c r="AC11" s="17" t="s">
        <v>33</v>
      </c>
      <c r="AD11" s="16"/>
      <c r="AE11" s="16"/>
      <c r="AF11" s="16"/>
      <c r="AG11" s="24"/>
      <c r="AH11" s="24"/>
      <c r="AI11" s="16"/>
      <c r="AJ11" s="16"/>
      <c r="AK11" s="16"/>
      <c r="AL11" s="16"/>
      <c r="AM11" s="17"/>
      <c r="AO11" s="23">
        <v>4</v>
      </c>
      <c r="AP11" s="17" t="s">
        <v>33</v>
      </c>
      <c r="AQ11" s="16"/>
      <c r="AR11" s="16"/>
      <c r="AS11" s="16"/>
      <c r="AT11" s="24"/>
      <c r="AU11" s="24"/>
      <c r="AV11" s="16"/>
      <c r="AW11" s="16"/>
      <c r="AX11" s="16"/>
      <c r="AY11" s="16"/>
      <c r="AZ11" s="17"/>
      <c r="BA11" s="7"/>
      <c r="BB11" s="23">
        <v>4</v>
      </c>
      <c r="BC11" s="17" t="s">
        <v>33</v>
      </c>
      <c r="BD11" s="16">
        <v>72</v>
      </c>
      <c r="BE11" s="16">
        <v>72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20</v>
      </c>
      <c r="C17" s="2"/>
      <c r="D17" s="2"/>
      <c r="E17" s="2"/>
      <c r="F17" s="2"/>
      <c r="G17" s="2"/>
      <c r="H17" s="3" t="str">
        <f>$H$2</f>
        <v>Scenario 24</v>
      </c>
      <c r="I17" s="2"/>
      <c r="J17" s="2"/>
      <c r="K17" s="2"/>
      <c r="L17" s="2"/>
      <c r="M17" s="4"/>
      <c r="O17" s="1" t="s">
        <v>21</v>
      </c>
      <c r="P17" s="2"/>
      <c r="Q17" s="2"/>
      <c r="R17" s="2"/>
      <c r="S17" s="2"/>
      <c r="T17" s="2"/>
      <c r="U17" s="3" t="str">
        <f>$H$2</f>
        <v>Scenario 24</v>
      </c>
      <c r="V17" s="2"/>
      <c r="W17" s="2"/>
      <c r="X17" s="2"/>
      <c r="Y17" s="2"/>
      <c r="Z17" s="4"/>
      <c r="AB17" s="1" t="s">
        <v>27</v>
      </c>
      <c r="AC17" s="2"/>
      <c r="AD17" s="2"/>
      <c r="AE17" s="2"/>
      <c r="AF17" s="2"/>
      <c r="AG17" s="2"/>
      <c r="AH17" s="3" t="str">
        <f>$H$2</f>
        <v>Scenario 24</v>
      </c>
      <c r="AI17" s="2"/>
      <c r="AJ17" s="2"/>
      <c r="AK17" s="2"/>
      <c r="AL17" s="2"/>
      <c r="AM17" s="4"/>
      <c r="AO17" s="1" t="s">
        <v>23</v>
      </c>
      <c r="AP17" s="2"/>
      <c r="AQ17" s="2"/>
      <c r="AR17" s="2"/>
      <c r="AS17" s="2"/>
      <c r="AT17" s="2"/>
      <c r="AU17" s="3" t="str">
        <f>$H$2</f>
        <v>Scenario 24</v>
      </c>
      <c r="AV17" s="2"/>
      <c r="AW17" s="2"/>
      <c r="AX17" s="2"/>
      <c r="AY17" s="2"/>
      <c r="AZ17" s="4"/>
      <c r="BB17" s="1" t="s">
        <v>28</v>
      </c>
      <c r="BC17" s="2"/>
      <c r="BD17" s="2"/>
      <c r="BE17" s="2"/>
      <c r="BF17" s="2"/>
      <c r="BG17" s="2"/>
      <c r="BH17" s="3" t="str">
        <f>$H$2</f>
        <v>Scenario 24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5" t="s">
        <v>4</v>
      </c>
      <c r="J18" s="125"/>
      <c r="K18" s="125"/>
      <c r="L18" s="125"/>
      <c r="M18" s="126"/>
      <c r="N18" s="6"/>
      <c r="O18" s="10"/>
      <c r="P18" s="6"/>
      <c r="Q18" s="6"/>
      <c r="R18" s="6"/>
      <c r="S18" s="6"/>
      <c r="T18" s="6"/>
      <c r="U18" s="6"/>
      <c r="V18" s="125" t="s">
        <v>4</v>
      </c>
      <c r="W18" s="125"/>
      <c r="X18" s="125"/>
      <c r="Y18" s="125"/>
      <c r="Z18" s="126"/>
      <c r="AB18" s="10"/>
      <c r="AC18" s="6"/>
      <c r="AD18" s="6"/>
      <c r="AE18" s="6"/>
      <c r="AF18" s="6"/>
      <c r="AG18" s="6"/>
      <c r="AH18" s="6"/>
      <c r="AI18" s="125" t="s">
        <v>4</v>
      </c>
      <c r="AJ18" s="125"/>
      <c r="AK18" s="125"/>
      <c r="AL18" s="125"/>
      <c r="AM18" s="126"/>
      <c r="AO18" s="10"/>
      <c r="AP18" s="6"/>
      <c r="AQ18" s="6"/>
      <c r="AR18" s="6"/>
      <c r="AS18" s="6"/>
      <c r="AT18" s="6"/>
      <c r="AU18" s="6"/>
      <c r="AV18" s="125" t="s">
        <v>4</v>
      </c>
      <c r="AW18" s="125"/>
      <c r="AX18" s="125"/>
      <c r="AY18" s="125"/>
      <c r="AZ18" s="126"/>
      <c r="BB18" s="10"/>
      <c r="BC18" s="6"/>
      <c r="BD18" s="6"/>
      <c r="BE18" s="6"/>
      <c r="BF18" s="6"/>
      <c r="BG18" s="6"/>
      <c r="BH18" s="6"/>
      <c r="BI18" s="125" t="s">
        <v>4</v>
      </c>
      <c r="BJ18" s="125"/>
      <c r="BK18" s="125"/>
      <c r="BL18" s="125"/>
      <c r="BM18" s="126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41</v>
      </c>
      <c r="K19" s="15" t="s">
        <v>3</v>
      </c>
      <c r="L19" s="15" t="s">
        <v>41</v>
      </c>
      <c r="M19" s="14" t="s">
        <v>43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41</v>
      </c>
      <c r="X19" s="15" t="s">
        <v>3</v>
      </c>
      <c r="Y19" s="15" t="s">
        <v>41</v>
      </c>
      <c r="Z19" s="14" t="s">
        <v>43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41</v>
      </c>
      <c r="AK19" s="15" t="s">
        <v>3</v>
      </c>
      <c r="AL19" s="15" t="s">
        <v>41</v>
      </c>
      <c r="AM19" s="14" t="s">
        <v>43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41</v>
      </c>
      <c r="AX19" s="15" t="s">
        <v>3</v>
      </c>
      <c r="AY19" s="15" t="s">
        <v>41</v>
      </c>
      <c r="AZ19" s="14" t="s">
        <v>43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41</v>
      </c>
      <c r="BK19" s="15" t="s">
        <v>3</v>
      </c>
      <c r="BL19" s="15" t="s">
        <v>41</v>
      </c>
      <c r="BM19" s="14" t="s">
        <v>43</v>
      </c>
    </row>
    <row r="20" spans="1:65" x14ac:dyDescent="0.2">
      <c r="A20" s="7"/>
      <c r="B20" s="19"/>
      <c r="C20" s="21"/>
      <c r="D20" s="29" t="s">
        <v>14</v>
      </c>
      <c r="E20" s="29" t="s">
        <v>10</v>
      </c>
      <c r="F20" s="29" t="s">
        <v>10</v>
      </c>
      <c r="G20" s="29" t="s">
        <v>12</v>
      </c>
      <c r="H20" s="29" t="s">
        <v>62</v>
      </c>
      <c r="I20" s="21" t="s">
        <v>40</v>
      </c>
      <c r="J20" s="21" t="s">
        <v>42</v>
      </c>
      <c r="K20" s="21" t="s">
        <v>40</v>
      </c>
      <c r="L20" s="21" t="s">
        <v>40</v>
      </c>
      <c r="M20" s="20" t="s">
        <v>40</v>
      </c>
      <c r="N20" s="7"/>
      <c r="O20" s="19"/>
      <c r="P20" s="21"/>
      <c r="Q20" s="29" t="s">
        <v>14</v>
      </c>
      <c r="R20" s="29" t="s">
        <v>10</v>
      </c>
      <c r="S20" s="29" t="s">
        <v>10</v>
      </c>
      <c r="T20" s="29" t="s">
        <v>12</v>
      </c>
      <c r="U20" s="29" t="s">
        <v>62</v>
      </c>
      <c r="V20" s="21" t="s">
        <v>40</v>
      </c>
      <c r="W20" s="21" t="s">
        <v>42</v>
      </c>
      <c r="X20" s="21" t="s">
        <v>40</v>
      </c>
      <c r="Y20" s="21" t="s">
        <v>40</v>
      </c>
      <c r="Z20" s="20" t="s">
        <v>40</v>
      </c>
      <c r="AA20" s="7"/>
      <c r="AB20" s="19"/>
      <c r="AC20" s="21"/>
      <c r="AD20" s="29" t="s">
        <v>14</v>
      </c>
      <c r="AE20" s="29" t="s">
        <v>10</v>
      </c>
      <c r="AF20" s="29" t="s">
        <v>10</v>
      </c>
      <c r="AG20" s="29" t="s">
        <v>12</v>
      </c>
      <c r="AH20" s="29" t="s">
        <v>62</v>
      </c>
      <c r="AI20" s="21" t="s">
        <v>40</v>
      </c>
      <c r="AJ20" s="21" t="s">
        <v>42</v>
      </c>
      <c r="AK20" s="21" t="s">
        <v>40</v>
      </c>
      <c r="AL20" s="21" t="s">
        <v>40</v>
      </c>
      <c r="AM20" s="20" t="s">
        <v>40</v>
      </c>
      <c r="AO20" s="19"/>
      <c r="AP20" s="21"/>
      <c r="AQ20" s="29" t="s">
        <v>14</v>
      </c>
      <c r="AR20" s="29" t="s">
        <v>10</v>
      </c>
      <c r="AS20" s="29" t="s">
        <v>10</v>
      </c>
      <c r="AT20" s="29" t="s">
        <v>12</v>
      </c>
      <c r="AU20" s="29" t="s">
        <v>62</v>
      </c>
      <c r="AV20" s="21" t="s">
        <v>40</v>
      </c>
      <c r="AW20" s="21" t="s">
        <v>42</v>
      </c>
      <c r="AX20" s="21" t="s">
        <v>40</v>
      </c>
      <c r="AY20" s="21" t="s">
        <v>40</v>
      </c>
      <c r="AZ20" s="20" t="s">
        <v>40</v>
      </c>
      <c r="BA20" s="7"/>
      <c r="BB20" s="19"/>
      <c r="BC20" s="21"/>
      <c r="BD20" s="29" t="s">
        <v>14</v>
      </c>
      <c r="BE20" s="29" t="s">
        <v>10</v>
      </c>
      <c r="BF20" s="29" t="s">
        <v>10</v>
      </c>
      <c r="BG20" s="29" t="s">
        <v>12</v>
      </c>
      <c r="BH20" s="29" t="s">
        <v>62</v>
      </c>
      <c r="BI20" s="21" t="s">
        <v>40</v>
      </c>
      <c r="BJ20" s="21" t="s">
        <v>42</v>
      </c>
      <c r="BK20" s="21" t="s">
        <v>40</v>
      </c>
      <c r="BL20" s="21" t="s">
        <v>40</v>
      </c>
      <c r="BM20" s="20" t="s">
        <v>40</v>
      </c>
    </row>
    <row r="21" spans="1:65" x14ac:dyDescent="0.2">
      <c r="A21" s="7"/>
      <c r="B21" s="8" t="s">
        <v>1</v>
      </c>
      <c r="C21" s="11" t="s">
        <v>2</v>
      </c>
      <c r="D21" s="11" t="s">
        <v>15</v>
      </c>
      <c r="E21" s="11" t="s">
        <v>63</v>
      </c>
      <c r="F21" s="11" t="s">
        <v>11</v>
      </c>
      <c r="G21" s="12" t="s">
        <v>11</v>
      </c>
      <c r="H21" s="12" t="s">
        <v>13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15</v>
      </c>
      <c r="R21" s="11" t="s">
        <v>63</v>
      </c>
      <c r="S21" s="11" t="s">
        <v>11</v>
      </c>
      <c r="T21" s="12" t="s">
        <v>11</v>
      </c>
      <c r="U21" s="12" t="s">
        <v>13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15</v>
      </c>
      <c r="AE21" s="11" t="s">
        <v>63</v>
      </c>
      <c r="AF21" s="11" t="s">
        <v>11</v>
      </c>
      <c r="AG21" s="12" t="s">
        <v>11</v>
      </c>
      <c r="AH21" s="12" t="s">
        <v>13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15</v>
      </c>
      <c r="AR21" s="11" t="s">
        <v>63</v>
      </c>
      <c r="AS21" s="11" t="s">
        <v>11</v>
      </c>
      <c r="AT21" s="12" t="s">
        <v>11</v>
      </c>
      <c r="AU21" s="12" t="s">
        <v>13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15</v>
      </c>
      <c r="BE21" s="11" t="s">
        <v>63</v>
      </c>
      <c r="BF21" s="11" t="s">
        <v>11</v>
      </c>
      <c r="BG21" s="12" t="s">
        <v>11</v>
      </c>
      <c r="BH21" s="12" t="s">
        <v>13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30</v>
      </c>
      <c r="D23" s="21"/>
      <c r="E23" s="21"/>
      <c r="F23" s="21"/>
      <c r="G23" s="22"/>
      <c r="H23" s="22"/>
      <c r="I23" s="21"/>
      <c r="J23" s="21"/>
      <c r="K23" s="21"/>
      <c r="L23" s="21"/>
      <c r="M23" s="20"/>
      <c r="N23" s="7"/>
      <c r="O23" s="19">
        <v>1</v>
      </c>
      <c r="P23" s="20" t="s">
        <v>30</v>
      </c>
      <c r="Q23" s="13"/>
      <c r="R23" s="15"/>
      <c r="S23" s="15"/>
      <c r="T23" s="28"/>
      <c r="U23" s="28"/>
      <c r="V23" s="15"/>
      <c r="W23" s="15"/>
      <c r="X23" s="15"/>
      <c r="Y23" s="15"/>
      <c r="Z23" s="14"/>
      <c r="AA23" s="7"/>
      <c r="AB23" s="19">
        <v>1</v>
      </c>
      <c r="AC23" s="20" t="s">
        <v>30</v>
      </c>
      <c r="AD23" s="21"/>
      <c r="AE23" s="21"/>
      <c r="AF23" s="21"/>
      <c r="AG23" s="22"/>
      <c r="AH23" s="22"/>
      <c r="AI23" s="21"/>
      <c r="AJ23" s="21"/>
      <c r="AK23" s="21"/>
      <c r="AL23" s="21"/>
      <c r="AM23" s="20"/>
      <c r="AO23" s="19">
        <v>1</v>
      </c>
      <c r="AP23" s="20" t="s">
        <v>30</v>
      </c>
      <c r="AQ23" s="21"/>
      <c r="AR23" s="21"/>
      <c r="AS23" s="21"/>
      <c r="AT23" s="22"/>
      <c r="AU23" s="22"/>
      <c r="AV23" s="21"/>
      <c r="AW23" s="21"/>
      <c r="AX23" s="21"/>
      <c r="AY23" s="21"/>
      <c r="AZ23" s="20"/>
      <c r="BA23" s="7"/>
      <c r="BB23" s="19">
        <v>1</v>
      </c>
      <c r="BC23" s="20" t="s">
        <v>30</v>
      </c>
      <c r="BD23" s="21">
        <v>46</v>
      </c>
      <c r="BE23" s="21">
        <v>10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31</v>
      </c>
      <c r="D24" s="21">
        <v>5299</v>
      </c>
      <c r="E24" s="21">
        <v>1599</v>
      </c>
      <c r="F24" s="21">
        <v>216</v>
      </c>
      <c r="G24" s="22">
        <f>F24/D24</f>
        <v>4.0762408001509716E-2</v>
      </c>
      <c r="H24" s="22">
        <f>F24/E24</f>
        <v>0.1350844277673546</v>
      </c>
      <c r="I24" s="21">
        <v>128</v>
      </c>
      <c r="J24" s="21">
        <v>59</v>
      </c>
      <c r="K24" s="21">
        <v>23</v>
      </c>
      <c r="L24" s="21">
        <v>6</v>
      </c>
      <c r="M24" s="20">
        <v>0</v>
      </c>
      <c r="N24" s="7"/>
      <c r="O24" s="19">
        <v>2</v>
      </c>
      <c r="P24" s="20" t="s">
        <v>31</v>
      </c>
      <c r="Q24" s="19">
        <v>3779</v>
      </c>
      <c r="R24" s="21">
        <v>1141</v>
      </c>
      <c r="S24" s="21">
        <v>151</v>
      </c>
      <c r="T24" s="22">
        <f>S24/Q24</f>
        <v>3.9957660756813972E-2</v>
      </c>
      <c r="U24" s="22">
        <f>S24/R24</f>
        <v>0.13234005258545137</v>
      </c>
      <c r="V24" s="21">
        <v>105</v>
      </c>
      <c r="W24" s="21">
        <v>21</v>
      </c>
      <c r="X24" s="21">
        <v>20</v>
      </c>
      <c r="Y24" s="21">
        <v>5</v>
      </c>
      <c r="Z24" s="20">
        <v>0</v>
      </c>
      <c r="AA24" s="7"/>
      <c r="AB24" s="19">
        <v>2</v>
      </c>
      <c r="AC24" s="20" t="s">
        <v>31</v>
      </c>
      <c r="AD24" s="21">
        <v>1341</v>
      </c>
      <c r="AE24" s="21">
        <v>405</v>
      </c>
      <c r="AF24" s="21">
        <v>65</v>
      </c>
      <c r="AG24" s="22">
        <f>AF24/AD24</f>
        <v>4.8471290082028336E-2</v>
      </c>
      <c r="AH24" s="22">
        <f>AF24/AE24</f>
        <v>0.16049382716049382</v>
      </c>
      <c r="AI24" s="21">
        <v>23</v>
      </c>
      <c r="AJ24" s="21">
        <v>38</v>
      </c>
      <c r="AK24" s="21">
        <v>3</v>
      </c>
      <c r="AL24" s="21">
        <v>1</v>
      </c>
      <c r="AM24" s="20">
        <v>0</v>
      </c>
      <c r="AO24" s="19">
        <v>2</v>
      </c>
      <c r="AP24" s="20" t="s">
        <v>31</v>
      </c>
      <c r="AQ24" s="21">
        <v>133</v>
      </c>
      <c r="AR24" s="21">
        <v>43</v>
      </c>
      <c r="AS24" s="21">
        <v>0</v>
      </c>
      <c r="AT24" s="22">
        <f>AS24/AQ24</f>
        <v>0</v>
      </c>
      <c r="AU24" s="22">
        <f>AS24/AR24</f>
        <v>0</v>
      </c>
      <c r="AV24" s="21">
        <v>0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31</v>
      </c>
      <c r="BD24" s="21">
        <v>46</v>
      </c>
      <c r="BE24" s="21">
        <v>10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32</v>
      </c>
      <c r="D25" s="21"/>
      <c r="E25" s="21"/>
      <c r="F25" s="21"/>
      <c r="G25" s="22"/>
      <c r="H25" s="22"/>
      <c r="I25" s="21"/>
      <c r="J25" s="21"/>
      <c r="K25" s="21"/>
      <c r="L25" s="21"/>
      <c r="M25" s="20"/>
      <c r="N25" s="7"/>
      <c r="O25" s="19">
        <v>3</v>
      </c>
      <c r="P25" s="20" t="s">
        <v>32</v>
      </c>
      <c r="Q25" s="19"/>
      <c r="R25" s="21"/>
      <c r="S25" s="21"/>
      <c r="T25" s="22"/>
      <c r="U25" s="22"/>
      <c r="V25" s="21"/>
      <c r="W25" s="21"/>
      <c r="X25" s="21"/>
      <c r="Y25" s="21"/>
      <c r="Z25" s="20"/>
      <c r="AA25" s="7"/>
      <c r="AB25" s="19">
        <v>3</v>
      </c>
      <c r="AC25" s="20" t="s">
        <v>32</v>
      </c>
      <c r="AD25" s="21"/>
      <c r="AE25" s="21"/>
      <c r="AF25" s="21"/>
      <c r="AG25" s="22"/>
      <c r="AH25" s="22"/>
      <c r="AI25" s="21"/>
      <c r="AJ25" s="21"/>
      <c r="AK25" s="21"/>
      <c r="AL25" s="21"/>
      <c r="AM25" s="20"/>
      <c r="AO25" s="19">
        <v>3</v>
      </c>
      <c r="AP25" s="20" t="s">
        <v>32</v>
      </c>
      <c r="AQ25" s="21"/>
      <c r="AR25" s="21"/>
      <c r="AS25" s="21"/>
      <c r="AT25" s="22"/>
      <c r="AU25" s="22"/>
      <c r="AV25" s="21"/>
      <c r="AW25" s="21"/>
      <c r="AX25" s="21"/>
      <c r="AY25" s="21"/>
      <c r="AZ25" s="20"/>
      <c r="BA25" s="7"/>
      <c r="BB25" s="19">
        <v>3</v>
      </c>
      <c r="BC25" s="20" t="s">
        <v>32</v>
      </c>
      <c r="BD25" s="21">
        <v>46</v>
      </c>
      <c r="BE25" s="21">
        <v>34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33</v>
      </c>
      <c r="D26" s="16"/>
      <c r="E26" s="16"/>
      <c r="F26" s="16"/>
      <c r="G26" s="24"/>
      <c r="H26" s="24"/>
      <c r="I26" s="16"/>
      <c r="J26" s="16"/>
      <c r="K26" s="16"/>
      <c r="L26" s="16"/>
      <c r="M26" s="17"/>
      <c r="N26" s="7"/>
      <c r="O26" s="23">
        <v>4</v>
      </c>
      <c r="P26" s="17" t="s">
        <v>33</v>
      </c>
      <c r="Q26" s="23"/>
      <c r="R26" s="16"/>
      <c r="S26" s="16"/>
      <c r="T26" s="24"/>
      <c r="U26" s="24"/>
      <c r="V26" s="16"/>
      <c r="W26" s="16"/>
      <c r="X26" s="16"/>
      <c r="Y26" s="16"/>
      <c r="Z26" s="17"/>
      <c r="AA26" s="7"/>
      <c r="AB26" s="23">
        <v>4</v>
      </c>
      <c r="AC26" s="17" t="s">
        <v>33</v>
      </c>
      <c r="AD26" s="16"/>
      <c r="AE26" s="16"/>
      <c r="AF26" s="16"/>
      <c r="AG26" s="24"/>
      <c r="AH26" s="24"/>
      <c r="AI26" s="16"/>
      <c r="AJ26" s="16"/>
      <c r="AK26" s="16"/>
      <c r="AL26" s="16"/>
      <c r="AM26" s="17"/>
      <c r="AO26" s="23">
        <v>4</v>
      </c>
      <c r="AP26" s="17" t="s">
        <v>33</v>
      </c>
      <c r="AQ26" s="16"/>
      <c r="AR26" s="16"/>
      <c r="AS26" s="16"/>
      <c r="AT26" s="24"/>
      <c r="AU26" s="24"/>
      <c r="AV26" s="16"/>
      <c r="AW26" s="16"/>
      <c r="AX26" s="16"/>
      <c r="AY26" s="16"/>
      <c r="AZ26" s="17"/>
      <c r="BA26" s="7"/>
      <c r="BB26" s="23">
        <v>4</v>
      </c>
      <c r="BC26" s="17" t="s">
        <v>33</v>
      </c>
      <c r="BD26" s="16">
        <v>46</v>
      </c>
      <c r="BE26" s="16">
        <v>46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25</v>
      </c>
      <c r="C32" s="2"/>
      <c r="D32" s="2"/>
      <c r="E32" s="2"/>
      <c r="F32" s="2"/>
      <c r="G32" s="2"/>
      <c r="H32" s="3" t="str">
        <f>$H$2</f>
        <v>Scenario 24</v>
      </c>
      <c r="I32" s="2"/>
      <c r="J32" s="2"/>
      <c r="K32" s="2"/>
      <c r="L32" s="2"/>
      <c r="M32" s="4"/>
      <c r="O32" s="1" t="s">
        <v>26</v>
      </c>
      <c r="P32" s="2"/>
      <c r="Q32" s="2"/>
      <c r="R32" s="2"/>
      <c r="S32" s="2"/>
      <c r="T32" s="2"/>
      <c r="U32" s="3" t="str">
        <f>$H$2</f>
        <v>Scenario 24</v>
      </c>
      <c r="V32" s="2"/>
      <c r="W32" s="2"/>
      <c r="X32" s="2"/>
      <c r="Y32" s="2"/>
      <c r="Z32" s="4"/>
      <c r="AB32" s="1" t="s">
        <v>22</v>
      </c>
      <c r="AC32" s="2"/>
      <c r="AD32" s="2"/>
      <c r="AE32" s="2"/>
      <c r="AF32" s="2"/>
      <c r="AG32" s="2"/>
      <c r="AH32" s="3" t="str">
        <f>$H$2</f>
        <v>Scenario 24</v>
      </c>
      <c r="AI32" s="2"/>
      <c r="AJ32" s="2"/>
      <c r="AK32" s="2"/>
      <c r="AL32" s="2"/>
      <c r="AM32" s="4"/>
      <c r="AO32" s="1" t="s">
        <v>29</v>
      </c>
      <c r="AP32" s="2"/>
      <c r="AQ32" s="2"/>
      <c r="AR32" s="2"/>
      <c r="AS32" s="2"/>
      <c r="AT32" s="2"/>
      <c r="AU32" s="3" t="str">
        <f>$H$2</f>
        <v>Scenario 24</v>
      </c>
      <c r="AV32" s="2"/>
      <c r="AW32" s="2"/>
      <c r="AX32" s="2"/>
      <c r="AY32" s="2"/>
      <c r="AZ32" s="4"/>
      <c r="BB32" s="1" t="s">
        <v>24</v>
      </c>
      <c r="BC32" s="2"/>
      <c r="BD32" s="2"/>
      <c r="BE32" s="2"/>
      <c r="BF32" s="2"/>
      <c r="BG32" s="2"/>
      <c r="BH32" s="3" t="str">
        <f>$H$2</f>
        <v>Scenario 24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25" t="s">
        <v>4</v>
      </c>
      <c r="J33" s="125"/>
      <c r="K33" s="125"/>
      <c r="L33" s="125"/>
      <c r="M33" s="126"/>
      <c r="N33" s="6"/>
      <c r="O33" s="10"/>
      <c r="P33" s="6"/>
      <c r="Q33" s="6"/>
      <c r="R33" s="6"/>
      <c r="S33" s="6"/>
      <c r="T33" s="6"/>
      <c r="U33" s="6"/>
      <c r="V33" s="125" t="s">
        <v>4</v>
      </c>
      <c r="W33" s="125"/>
      <c r="X33" s="125"/>
      <c r="Y33" s="125"/>
      <c r="Z33" s="126"/>
      <c r="AB33" s="10"/>
      <c r="AC33" s="6"/>
      <c r="AD33" s="6"/>
      <c r="AE33" s="6"/>
      <c r="AF33" s="6"/>
      <c r="AG33" s="6"/>
      <c r="AH33" s="6"/>
      <c r="AI33" s="125" t="s">
        <v>4</v>
      </c>
      <c r="AJ33" s="125"/>
      <c r="AK33" s="125"/>
      <c r="AL33" s="125"/>
      <c r="AM33" s="126"/>
      <c r="AO33" s="10"/>
      <c r="AP33" s="6"/>
      <c r="AQ33" s="6"/>
      <c r="AR33" s="6"/>
      <c r="AS33" s="6"/>
      <c r="AT33" s="6"/>
      <c r="AU33" s="6"/>
      <c r="AV33" s="125" t="s">
        <v>4</v>
      </c>
      <c r="AW33" s="125"/>
      <c r="AX33" s="125"/>
      <c r="AY33" s="125"/>
      <c r="AZ33" s="126"/>
      <c r="BB33" s="10"/>
      <c r="BC33" s="6"/>
      <c r="BD33" s="6"/>
      <c r="BE33" s="6"/>
      <c r="BF33" s="6"/>
      <c r="BG33" s="6"/>
      <c r="BH33" s="6"/>
      <c r="BI33" s="125" t="s">
        <v>4</v>
      </c>
      <c r="BJ33" s="125"/>
      <c r="BK33" s="125"/>
      <c r="BL33" s="125"/>
      <c r="BM33" s="126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41</v>
      </c>
      <c r="K34" s="15" t="s">
        <v>3</v>
      </c>
      <c r="L34" s="15" t="s">
        <v>41</v>
      </c>
      <c r="M34" s="14" t="s">
        <v>43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41</v>
      </c>
      <c r="X34" s="15" t="s">
        <v>3</v>
      </c>
      <c r="Y34" s="15" t="s">
        <v>41</v>
      </c>
      <c r="Z34" s="14" t="s">
        <v>43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41</v>
      </c>
      <c r="AK34" s="15" t="s">
        <v>3</v>
      </c>
      <c r="AL34" s="15" t="s">
        <v>41</v>
      </c>
      <c r="AM34" s="14" t="s">
        <v>43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41</v>
      </c>
      <c r="AX34" s="15" t="s">
        <v>3</v>
      </c>
      <c r="AY34" s="15" t="s">
        <v>41</v>
      </c>
      <c r="AZ34" s="14" t="s">
        <v>43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41</v>
      </c>
      <c r="BK34" s="15" t="s">
        <v>3</v>
      </c>
      <c r="BL34" s="15" t="s">
        <v>41</v>
      </c>
      <c r="BM34" s="14" t="s">
        <v>43</v>
      </c>
    </row>
    <row r="35" spans="2:65" x14ac:dyDescent="0.2">
      <c r="B35" s="19"/>
      <c r="C35" s="21"/>
      <c r="D35" s="29" t="s">
        <v>14</v>
      </c>
      <c r="E35" s="29" t="s">
        <v>10</v>
      </c>
      <c r="F35" s="29" t="s">
        <v>10</v>
      </c>
      <c r="G35" s="29" t="s">
        <v>12</v>
      </c>
      <c r="H35" s="29" t="s">
        <v>62</v>
      </c>
      <c r="I35" s="21" t="s">
        <v>40</v>
      </c>
      <c r="J35" s="21" t="s">
        <v>42</v>
      </c>
      <c r="K35" s="21" t="s">
        <v>40</v>
      </c>
      <c r="L35" s="21" t="s">
        <v>40</v>
      </c>
      <c r="M35" s="20" t="s">
        <v>40</v>
      </c>
      <c r="N35" s="7"/>
      <c r="O35" s="19"/>
      <c r="P35" s="21"/>
      <c r="Q35" s="29" t="s">
        <v>14</v>
      </c>
      <c r="R35" s="29" t="s">
        <v>10</v>
      </c>
      <c r="S35" s="29" t="s">
        <v>10</v>
      </c>
      <c r="T35" s="29" t="s">
        <v>12</v>
      </c>
      <c r="U35" s="29" t="s">
        <v>62</v>
      </c>
      <c r="V35" s="21" t="s">
        <v>40</v>
      </c>
      <c r="W35" s="21" t="s">
        <v>42</v>
      </c>
      <c r="X35" s="21" t="s">
        <v>40</v>
      </c>
      <c r="Y35" s="21" t="s">
        <v>40</v>
      </c>
      <c r="Z35" s="20" t="s">
        <v>40</v>
      </c>
      <c r="AA35" s="7"/>
      <c r="AB35" s="19"/>
      <c r="AC35" s="21"/>
      <c r="AD35" s="29" t="s">
        <v>14</v>
      </c>
      <c r="AE35" s="29" t="s">
        <v>10</v>
      </c>
      <c r="AF35" s="29" t="s">
        <v>10</v>
      </c>
      <c r="AG35" s="29" t="s">
        <v>12</v>
      </c>
      <c r="AH35" s="29" t="s">
        <v>62</v>
      </c>
      <c r="AI35" s="21" t="s">
        <v>40</v>
      </c>
      <c r="AJ35" s="21" t="s">
        <v>42</v>
      </c>
      <c r="AK35" s="21" t="s">
        <v>40</v>
      </c>
      <c r="AL35" s="21" t="s">
        <v>40</v>
      </c>
      <c r="AM35" s="20" t="s">
        <v>40</v>
      </c>
      <c r="AO35" s="19"/>
      <c r="AP35" s="21"/>
      <c r="AQ35" s="29" t="s">
        <v>14</v>
      </c>
      <c r="AR35" s="29" t="s">
        <v>10</v>
      </c>
      <c r="AS35" s="29" t="s">
        <v>10</v>
      </c>
      <c r="AT35" s="29" t="s">
        <v>12</v>
      </c>
      <c r="AU35" s="29" t="s">
        <v>62</v>
      </c>
      <c r="AV35" s="21" t="s">
        <v>40</v>
      </c>
      <c r="AW35" s="21" t="s">
        <v>42</v>
      </c>
      <c r="AX35" s="21" t="s">
        <v>40</v>
      </c>
      <c r="AY35" s="21" t="s">
        <v>40</v>
      </c>
      <c r="AZ35" s="20" t="s">
        <v>40</v>
      </c>
      <c r="BA35" s="7"/>
      <c r="BB35" s="19"/>
      <c r="BC35" s="21"/>
      <c r="BD35" s="29" t="s">
        <v>14</v>
      </c>
      <c r="BE35" s="29" t="s">
        <v>10</v>
      </c>
      <c r="BF35" s="29" t="s">
        <v>10</v>
      </c>
      <c r="BG35" s="29" t="s">
        <v>12</v>
      </c>
      <c r="BH35" s="29" t="s">
        <v>62</v>
      </c>
      <c r="BI35" s="21" t="s">
        <v>40</v>
      </c>
      <c r="BJ35" s="21" t="s">
        <v>42</v>
      </c>
      <c r="BK35" s="21" t="s">
        <v>40</v>
      </c>
      <c r="BL35" s="21" t="s">
        <v>40</v>
      </c>
      <c r="BM35" s="20" t="s">
        <v>40</v>
      </c>
    </row>
    <row r="36" spans="2:65" x14ac:dyDescent="0.2">
      <c r="B36" s="8" t="s">
        <v>1</v>
      </c>
      <c r="C36" s="11" t="s">
        <v>2</v>
      </c>
      <c r="D36" s="11" t="s">
        <v>15</v>
      </c>
      <c r="E36" s="11" t="s">
        <v>63</v>
      </c>
      <c r="F36" s="11" t="s">
        <v>11</v>
      </c>
      <c r="G36" s="12" t="s">
        <v>11</v>
      </c>
      <c r="H36" s="12" t="s">
        <v>13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15</v>
      </c>
      <c r="R36" s="11" t="s">
        <v>63</v>
      </c>
      <c r="S36" s="11" t="s">
        <v>11</v>
      </c>
      <c r="T36" s="12" t="s">
        <v>11</v>
      </c>
      <c r="U36" s="12" t="s">
        <v>13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15</v>
      </c>
      <c r="AE36" s="11" t="s">
        <v>63</v>
      </c>
      <c r="AF36" s="11" t="s">
        <v>11</v>
      </c>
      <c r="AG36" s="12" t="s">
        <v>11</v>
      </c>
      <c r="AH36" s="12" t="s">
        <v>13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15</v>
      </c>
      <c r="AR36" s="11" t="s">
        <v>63</v>
      </c>
      <c r="AS36" s="11" t="s">
        <v>11</v>
      </c>
      <c r="AT36" s="12" t="s">
        <v>11</v>
      </c>
      <c r="AU36" s="12" t="s">
        <v>13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15</v>
      </c>
      <c r="BE36" s="11" t="s">
        <v>63</v>
      </c>
      <c r="BF36" s="11" t="s">
        <v>11</v>
      </c>
      <c r="BG36" s="12" t="s">
        <v>11</v>
      </c>
      <c r="BH36" s="12" t="s">
        <v>13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30</v>
      </c>
      <c r="D38" s="21"/>
      <c r="E38" s="21"/>
      <c r="F38" s="21"/>
      <c r="G38" s="22"/>
      <c r="H38" s="22"/>
      <c r="I38" s="21"/>
      <c r="J38" s="21"/>
      <c r="K38" s="21"/>
      <c r="L38" s="21"/>
      <c r="M38" s="20"/>
      <c r="N38" s="7"/>
      <c r="O38" s="19">
        <v>1</v>
      </c>
      <c r="P38" s="20" t="s">
        <v>30</v>
      </c>
      <c r="Q38" s="13"/>
      <c r="R38" s="15"/>
      <c r="S38" s="15"/>
      <c r="T38" s="28"/>
      <c r="U38" s="28"/>
      <c r="V38" s="15"/>
      <c r="W38" s="15"/>
      <c r="X38" s="15"/>
      <c r="Y38" s="15"/>
      <c r="Z38" s="14"/>
      <c r="AA38" s="7"/>
      <c r="AB38" s="19">
        <v>1</v>
      </c>
      <c r="AC38" s="20" t="s">
        <v>30</v>
      </c>
      <c r="AD38" s="21"/>
      <c r="AE38" s="21"/>
      <c r="AF38" s="21"/>
      <c r="AG38" s="22"/>
      <c r="AH38" s="22"/>
      <c r="AI38" s="21"/>
      <c r="AJ38" s="21"/>
      <c r="AK38" s="21"/>
      <c r="AL38" s="21"/>
      <c r="AM38" s="20"/>
      <c r="AO38" s="19">
        <v>1</v>
      </c>
      <c r="AP38" s="20" t="s">
        <v>30</v>
      </c>
      <c r="AQ38" s="21"/>
      <c r="AR38" s="21"/>
      <c r="AS38" s="21"/>
      <c r="AT38" s="22"/>
      <c r="AU38" s="22"/>
      <c r="AV38" s="21"/>
      <c r="AW38" s="21"/>
      <c r="AX38" s="21"/>
      <c r="AY38" s="21"/>
      <c r="AZ38" s="20"/>
      <c r="BA38" s="7"/>
      <c r="BB38" s="19">
        <v>1</v>
      </c>
      <c r="BC38" s="20" t="s">
        <v>30</v>
      </c>
      <c r="BD38" s="21">
        <v>26</v>
      </c>
      <c r="BE38" s="21">
        <v>19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31</v>
      </c>
      <c r="D39" s="21">
        <v>4701</v>
      </c>
      <c r="E39" s="21">
        <v>2803</v>
      </c>
      <c r="F39" s="21">
        <v>884</v>
      </c>
      <c r="G39" s="22">
        <f>F39/D39</f>
        <v>0.18804509678791748</v>
      </c>
      <c r="H39" s="22">
        <f>F39/E39</f>
        <v>0.31537638244737781</v>
      </c>
      <c r="I39" s="21">
        <v>711</v>
      </c>
      <c r="J39" s="21">
        <v>45</v>
      </c>
      <c r="K39" s="21">
        <v>102</v>
      </c>
      <c r="L39" s="21">
        <v>12</v>
      </c>
      <c r="M39" s="20">
        <v>14</v>
      </c>
      <c r="N39" s="7"/>
      <c r="O39" s="19">
        <v>2</v>
      </c>
      <c r="P39" s="20" t="s">
        <v>31</v>
      </c>
      <c r="Q39" s="19">
        <v>3462</v>
      </c>
      <c r="R39" s="21">
        <v>2594</v>
      </c>
      <c r="S39" s="21">
        <v>848</v>
      </c>
      <c r="T39" s="22">
        <f>S39/Q39</f>
        <v>0.24494511842865396</v>
      </c>
      <c r="U39" s="22">
        <f>S39/R39</f>
        <v>0.32690824980724748</v>
      </c>
      <c r="V39" s="21">
        <v>686</v>
      </c>
      <c r="W39" s="21">
        <v>36</v>
      </c>
      <c r="X39" s="21">
        <v>101</v>
      </c>
      <c r="Y39" s="21">
        <v>11</v>
      </c>
      <c r="Z39" s="20">
        <v>14</v>
      </c>
      <c r="AA39" s="7"/>
      <c r="AB39" s="19">
        <v>2</v>
      </c>
      <c r="AC39" s="20" t="s">
        <v>31</v>
      </c>
      <c r="AD39" s="21">
        <v>1135</v>
      </c>
      <c r="AE39" s="21">
        <v>147</v>
      </c>
      <c r="AF39" s="21">
        <v>36</v>
      </c>
      <c r="AG39" s="22">
        <f>AF39/AD39</f>
        <v>3.1718061674008813E-2</v>
      </c>
      <c r="AH39" s="22">
        <f>AF39/AE39</f>
        <v>0.24489795918367346</v>
      </c>
      <c r="AI39" s="21">
        <v>25</v>
      </c>
      <c r="AJ39" s="21">
        <v>9</v>
      </c>
      <c r="AK39" s="21">
        <v>1</v>
      </c>
      <c r="AL39" s="21">
        <v>1</v>
      </c>
      <c r="AM39" s="20">
        <v>0</v>
      </c>
      <c r="AO39" s="19">
        <v>2</v>
      </c>
      <c r="AP39" s="20" t="s">
        <v>31</v>
      </c>
      <c r="AQ39" s="21">
        <v>78</v>
      </c>
      <c r="AR39" s="21">
        <v>62</v>
      </c>
      <c r="AS39" s="21">
        <v>0</v>
      </c>
      <c r="AT39" s="22">
        <f>AS39/AQ39</f>
        <v>0</v>
      </c>
      <c r="AU39" s="22">
        <f>AS39/AR39</f>
        <v>0</v>
      </c>
      <c r="AV39" s="21">
        <v>0</v>
      </c>
      <c r="AW39" s="21">
        <v>0</v>
      </c>
      <c r="AX39" s="21">
        <v>0</v>
      </c>
      <c r="AY39" s="21">
        <v>0</v>
      </c>
      <c r="AZ39" s="20">
        <v>0</v>
      </c>
      <c r="BA39" s="7"/>
      <c r="BB39" s="19">
        <v>2</v>
      </c>
      <c r="BC39" s="20" t="s">
        <v>31</v>
      </c>
      <c r="BD39" s="21">
        <v>26</v>
      </c>
      <c r="BE39" s="21">
        <v>0</v>
      </c>
      <c r="BF39" s="21">
        <v>0</v>
      </c>
      <c r="BG39" s="22">
        <f>BF39/BD39</f>
        <v>0</v>
      </c>
      <c r="BH39" s="22" t="e">
        <f>BF39/BE39</f>
        <v>#DIV/0!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32</v>
      </c>
      <c r="D40" s="21"/>
      <c r="E40" s="21"/>
      <c r="F40" s="21"/>
      <c r="G40" s="22"/>
      <c r="H40" s="22"/>
      <c r="I40" s="21"/>
      <c r="J40" s="21"/>
      <c r="K40" s="21"/>
      <c r="L40" s="21"/>
      <c r="M40" s="20"/>
      <c r="N40" s="7"/>
      <c r="O40" s="19">
        <v>3</v>
      </c>
      <c r="P40" s="20" t="s">
        <v>32</v>
      </c>
      <c r="Q40" s="19"/>
      <c r="R40" s="21"/>
      <c r="S40" s="21"/>
      <c r="T40" s="22"/>
      <c r="U40" s="22"/>
      <c r="V40" s="21"/>
      <c r="W40" s="21"/>
      <c r="X40" s="21"/>
      <c r="Y40" s="21"/>
      <c r="Z40" s="20"/>
      <c r="AA40" s="7"/>
      <c r="AB40" s="19">
        <v>3</v>
      </c>
      <c r="AC40" s="20" t="s">
        <v>32</v>
      </c>
      <c r="AD40" s="21"/>
      <c r="AE40" s="21"/>
      <c r="AF40" s="21"/>
      <c r="AG40" s="22"/>
      <c r="AH40" s="22"/>
      <c r="AI40" s="21"/>
      <c r="AJ40" s="21"/>
      <c r="AK40" s="21"/>
      <c r="AL40" s="21"/>
      <c r="AM40" s="20"/>
      <c r="AO40" s="19">
        <v>3</v>
      </c>
      <c r="AP40" s="20" t="s">
        <v>32</v>
      </c>
      <c r="AQ40" s="21"/>
      <c r="AR40" s="21"/>
      <c r="AS40" s="21"/>
      <c r="AT40" s="22"/>
      <c r="AU40" s="22"/>
      <c r="AV40" s="21"/>
      <c r="AW40" s="21"/>
      <c r="AX40" s="21"/>
      <c r="AY40" s="21"/>
      <c r="AZ40" s="20"/>
      <c r="BA40" s="7"/>
      <c r="BB40" s="19">
        <v>3</v>
      </c>
      <c r="BC40" s="20" t="s">
        <v>32</v>
      </c>
      <c r="BD40" s="21">
        <v>26</v>
      </c>
      <c r="BE40" s="21">
        <v>25</v>
      </c>
      <c r="BF40" s="21">
        <v>0</v>
      </c>
      <c r="BG40" s="22">
        <f>BF40/BD40</f>
        <v>0</v>
      </c>
      <c r="BH40" s="22">
        <f>BF40/BE40</f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33</v>
      </c>
      <c r="D41" s="16"/>
      <c r="E41" s="16"/>
      <c r="F41" s="16"/>
      <c r="G41" s="24"/>
      <c r="H41" s="24"/>
      <c r="I41" s="16"/>
      <c r="J41" s="16"/>
      <c r="K41" s="16"/>
      <c r="L41" s="16"/>
      <c r="M41" s="17"/>
      <c r="N41" s="7"/>
      <c r="O41" s="23">
        <v>4</v>
      </c>
      <c r="P41" s="17" t="s">
        <v>33</v>
      </c>
      <c r="Q41" s="23"/>
      <c r="R41" s="16"/>
      <c r="S41" s="16"/>
      <c r="T41" s="24"/>
      <c r="U41" s="24"/>
      <c r="V41" s="16"/>
      <c r="W41" s="16"/>
      <c r="X41" s="16"/>
      <c r="Y41" s="16"/>
      <c r="Z41" s="17"/>
      <c r="AA41" s="7"/>
      <c r="AB41" s="23">
        <v>4</v>
      </c>
      <c r="AC41" s="17" t="s">
        <v>33</v>
      </c>
      <c r="AD41" s="16"/>
      <c r="AE41" s="16"/>
      <c r="AF41" s="16"/>
      <c r="AG41" s="24"/>
      <c r="AH41" s="24"/>
      <c r="AI41" s="16"/>
      <c r="AJ41" s="16"/>
      <c r="AK41" s="16"/>
      <c r="AL41" s="16"/>
      <c r="AM41" s="17"/>
      <c r="AO41" s="23">
        <v>4</v>
      </c>
      <c r="AP41" s="17" t="s">
        <v>33</v>
      </c>
      <c r="AQ41" s="16"/>
      <c r="AR41" s="16"/>
      <c r="AS41" s="16"/>
      <c r="AT41" s="24"/>
      <c r="AU41" s="24"/>
      <c r="AV41" s="16"/>
      <c r="AW41" s="16"/>
      <c r="AX41" s="16"/>
      <c r="AY41" s="16"/>
      <c r="AZ41" s="17"/>
      <c r="BA41" s="7"/>
      <c r="BB41" s="23">
        <v>4</v>
      </c>
      <c r="BC41" s="17" t="s">
        <v>33</v>
      </c>
      <c r="BD41" s="16">
        <v>26</v>
      </c>
      <c r="BE41" s="16">
        <v>26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34</v>
      </c>
      <c r="C47" s="2"/>
      <c r="D47" s="2"/>
      <c r="E47" s="2"/>
      <c r="F47" s="2"/>
      <c r="G47" s="2"/>
      <c r="H47" s="3" t="str">
        <f>$H$2</f>
        <v>Scenario 24</v>
      </c>
      <c r="I47" s="2"/>
      <c r="J47" s="2"/>
      <c r="K47" s="2"/>
      <c r="L47" s="2"/>
      <c r="M47" s="4"/>
      <c r="O47" s="1" t="s">
        <v>36</v>
      </c>
      <c r="P47" s="2"/>
      <c r="Q47" s="2"/>
      <c r="R47" s="2"/>
      <c r="S47" s="2"/>
      <c r="T47" s="2"/>
      <c r="U47" s="3" t="str">
        <f>$H$2</f>
        <v>Scenario 24</v>
      </c>
      <c r="V47" s="2"/>
      <c r="W47" s="2"/>
      <c r="X47" s="2"/>
      <c r="Y47" s="2"/>
      <c r="Z47" s="4"/>
      <c r="AB47" s="1" t="s">
        <v>37</v>
      </c>
      <c r="AC47" s="2"/>
      <c r="AD47" s="2"/>
      <c r="AE47" s="2"/>
      <c r="AF47" s="2"/>
      <c r="AG47" s="2"/>
      <c r="AH47" s="3" t="str">
        <f>$H$2</f>
        <v>Scenario 24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25" t="s">
        <v>4</v>
      </c>
      <c r="J48" s="125"/>
      <c r="K48" s="125"/>
      <c r="L48" s="125"/>
      <c r="M48" s="126"/>
      <c r="O48" s="10"/>
      <c r="P48" s="6"/>
      <c r="Q48" s="6"/>
      <c r="R48" s="6"/>
      <c r="S48" s="6"/>
      <c r="T48" s="6"/>
      <c r="U48" s="6"/>
      <c r="V48" s="125" t="s">
        <v>4</v>
      </c>
      <c r="W48" s="125"/>
      <c r="X48" s="125"/>
      <c r="Y48" s="125"/>
      <c r="Z48" s="126"/>
      <c r="AB48" s="10"/>
      <c r="AC48" s="6"/>
      <c r="AD48" s="6"/>
      <c r="AE48" s="6"/>
      <c r="AF48" s="6"/>
      <c r="AG48" s="6"/>
      <c r="AH48" s="6"/>
      <c r="AI48" s="125" t="s">
        <v>4</v>
      </c>
      <c r="AJ48" s="125"/>
      <c r="AK48" s="125"/>
      <c r="AL48" s="125"/>
      <c r="AM48" s="126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41</v>
      </c>
      <c r="K49" s="15" t="s">
        <v>3</v>
      </c>
      <c r="L49" s="15" t="s">
        <v>41</v>
      </c>
      <c r="M49" s="14" t="s">
        <v>43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41</v>
      </c>
      <c r="X49" s="15" t="s">
        <v>3</v>
      </c>
      <c r="Y49" s="15" t="s">
        <v>41</v>
      </c>
      <c r="Z49" s="14" t="s">
        <v>43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41</v>
      </c>
      <c r="AK49" s="15" t="s">
        <v>3</v>
      </c>
      <c r="AL49" s="15" t="s">
        <v>41</v>
      </c>
      <c r="AM49" s="14" t="s">
        <v>43</v>
      </c>
    </row>
    <row r="50" spans="2:39" x14ac:dyDescent="0.2">
      <c r="B50" s="19"/>
      <c r="C50" s="21"/>
      <c r="D50" s="29" t="s">
        <v>14</v>
      </c>
      <c r="E50" s="29" t="s">
        <v>10</v>
      </c>
      <c r="F50" s="29" t="s">
        <v>10</v>
      </c>
      <c r="G50" s="29" t="s">
        <v>12</v>
      </c>
      <c r="H50" s="29" t="s">
        <v>62</v>
      </c>
      <c r="I50" s="21" t="s">
        <v>40</v>
      </c>
      <c r="J50" s="21" t="s">
        <v>42</v>
      </c>
      <c r="K50" s="21" t="s">
        <v>40</v>
      </c>
      <c r="L50" s="21" t="s">
        <v>40</v>
      </c>
      <c r="M50" s="20" t="s">
        <v>40</v>
      </c>
      <c r="O50" s="19"/>
      <c r="P50" s="21"/>
      <c r="Q50" s="29" t="s">
        <v>14</v>
      </c>
      <c r="R50" s="29" t="s">
        <v>10</v>
      </c>
      <c r="S50" s="29" t="s">
        <v>10</v>
      </c>
      <c r="T50" s="29" t="s">
        <v>12</v>
      </c>
      <c r="U50" s="29" t="s">
        <v>62</v>
      </c>
      <c r="V50" s="21" t="s">
        <v>40</v>
      </c>
      <c r="W50" s="21" t="s">
        <v>42</v>
      </c>
      <c r="X50" s="21" t="s">
        <v>40</v>
      </c>
      <c r="Y50" s="21" t="s">
        <v>40</v>
      </c>
      <c r="Z50" s="20" t="s">
        <v>40</v>
      </c>
      <c r="AB50" s="19"/>
      <c r="AC50" s="21"/>
      <c r="AD50" s="29" t="s">
        <v>14</v>
      </c>
      <c r="AE50" s="29" t="s">
        <v>10</v>
      </c>
      <c r="AF50" s="29" t="s">
        <v>10</v>
      </c>
      <c r="AG50" s="29" t="s">
        <v>12</v>
      </c>
      <c r="AH50" s="29" t="s">
        <v>62</v>
      </c>
      <c r="AI50" s="21" t="s">
        <v>40</v>
      </c>
      <c r="AJ50" s="21" t="s">
        <v>42</v>
      </c>
      <c r="AK50" s="21" t="s">
        <v>40</v>
      </c>
      <c r="AL50" s="21" t="s">
        <v>40</v>
      </c>
      <c r="AM50" s="20" t="s">
        <v>40</v>
      </c>
    </row>
    <row r="51" spans="2:39" x14ac:dyDescent="0.2">
      <c r="B51" s="8" t="s">
        <v>1</v>
      </c>
      <c r="C51" s="11" t="s">
        <v>2</v>
      </c>
      <c r="D51" s="11" t="s">
        <v>15</v>
      </c>
      <c r="E51" s="11" t="s">
        <v>63</v>
      </c>
      <c r="F51" s="11" t="s">
        <v>11</v>
      </c>
      <c r="G51" s="12" t="s">
        <v>11</v>
      </c>
      <c r="H51" s="12" t="s">
        <v>13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15</v>
      </c>
      <c r="R51" s="11" t="s">
        <v>63</v>
      </c>
      <c r="S51" s="11" t="s">
        <v>11</v>
      </c>
      <c r="T51" s="12" t="s">
        <v>11</v>
      </c>
      <c r="U51" s="12" t="s">
        <v>13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15</v>
      </c>
      <c r="AE51" s="11" t="s">
        <v>63</v>
      </c>
      <c r="AF51" s="11" t="s">
        <v>11</v>
      </c>
      <c r="AG51" s="12" t="s">
        <v>11</v>
      </c>
      <c r="AH51" s="12" t="s">
        <v>13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30</v>
      </c>
      <c r="D53" s="21"/>
      <c r="E53" s="21"/>
      <c r="F53" s="21"/>
      <c r="G53" s="22"/>
      <c r="H53" s="22"/>
      <c r="I53" s="21"/>
      <c r="J53" s="21"/>
      <c r="K53" s="21"/>
      <c r="L53" s="21"/>
      <c r="M53" s="20"/>
      <c r="O53" s="19">
        <v>1</v>
      </c>
      <c r="P53" s="20" t="s">
        <v>30</v>
      </c>
      <c r="Q53" s="21"/>
      <c r="R53" s="21"/>
      <c r="S53" s="21"/>
      <c r="T53" s="22"/>
      <c r="U53" s="22"/>
      <c r="V53" s="21"/>
      <c r="W53" s="21"/>
      <c r="X53" s="21"/>
      <c r="Y53" s="21"/>
      <c r="Z53" s="20"/>
      <c r="AB53" s="19">
        <v>1</v>
      </c>
      <c r="AC53" s="20" t="s">
        <v>30</v>
      </c>
      <c r="AD53" s="21"/>
      <c r="AE53" s="21"/>
      <c r="AF53" s="21"/>
      <c r="AG53" s="22"/>
      <c r="AH53" s="22"/>
      <c r="AI53" s="21"/>
      <c r="AJ53" s="21"/>
      <c r="AK53" s="21"/>
      <c r="AL53" s="21"/>
      <c r="AM53" s="20"/>
    </row>
    <row r="54" spans="2:39" x14ac:dyDescent="0.2">
      <c r="B54" s="19">
        <v>2</v>
      </c>
      <c r="C54" s="20" t="s">
        <v>31</v>
      </c>
      <c r="D54" s="21">
        <v>1455</v>
      </c>
      <c r="E54" s="21">
        <v>568</v>
      </c>
      <c r="F54" s="21">
        <v>158</v>
      </c>
      <c r="G54" s="22">
        <f>F54/D54</f>
        <v>0.10859106529209622</v>
      </c>
      <c r="H54" s="22">
        <f>F54/E54</f>
        <v>0.27816901408450706</v>
      </c>
      <c r="I54" s="21">
        <v>115</v>
      </c>
      <c r="J54" s="21">
        <v>11</v>
      </c>
      <c r="K54" s="21">
        <v>28</v>
      </c>
      <c r="L54" s="21">
        <v>2</v>
      </c>
      <c r="M54" s="20">
        <v>2</v>
      </c>
      <c r="O54" s="19">
        <v>2</v>
      </c>
      <c r="P54" s="20" t="s">
        <v>31</v>
      </c>
      <c r="Q54" s="21">
        <v>794</v>
      </c>
      <c r="R54" s="21">
        <v>177</v>
      </c>
      <c r="S54" s="21">
        <v>28</v>
      </c>
      <c r="T54" s="22">
        <f>S54/Q54</f>
        <v>3.5264483627204031E-2</v>
      </c>
      <c r="U54" s="22">
        <f>S54/R54</f>
        <v>0.15819209039548024</v>
      </c>
      <c r="V54" s="21">
        <v>12</v>
      </c>
      <c r="W54" s="21">
        <v>7</v>
      </c>
      <c r="X54" s="21">
        <v>9</v>
      </c>
      <c r="Y54" s="21">
        <v>0</v>
      </c>
      <c r="Z54" s="20">
        <v>0</v>
      </c>
      <c r="AB54" s="19">
        <v>2</v>
      </c>
      <c r="AC54" s="20" t="s">
        <v>31</v>
      </c>
      <c r="AD54" s="21">
        <v>661</v>
      </c>
      <c r="AE54" s="21">
        <v>391</v>
      </c>
      <c r="AF54" s="21">
        <v>130</v>
      </c>
      <c r="AG54" s="22">
        <f>AF54/AD54</f>
        <v>0.19667170953101362</v>
      </c>
      <c r="AH54" s="22">
        <f>AF54/AE54</f>
        <v>0.33248081841432225</v>
      </c>
      <c r="AI54" s="21">
        <v>103</v>
      </c>
      <c r="AJ54" s="21">
        <v>4</v>
      </c>
      <c r="AK54" s="21">
        <v>19</v>
      </c>
      <c r="AL54" s="21">
        <v>2</v>
      </c>
      <c r="AM54" s="20">
        <v>2</v>
      </c>
    </row>
    <row r="55" spans="2:39" x14ac:dyDescent="0.2">
      <c r="B55" s="19">
        <v>3</v>
      </c>
      <c r="C55" s="20" t="s">
        <v>32</v>
      </c>
      <c r="D55" s="21"/>
      <c r="E55" s="21"/>
      <c r="F55" s="21"/>
      <c r="G55" s="22"/>
      <c r="H55" s="22"/>
      <c r="I55" s="21"/>
      <c r="J55" s="21"/>
      <c r="K55" s="21"/>
      <c r="L55" s="21"/>
      <c r="M55" s="20"/>
      <c r="O55" s="19">
        <v>3</v>
      </c>
      <c r="P55" s="20" t="s">
        <v>32</v>
      </c>
      <c r="Q55" s="21"/>
      <c r="R55" s="21"/>
      <c r="S55" s="21"/>
      <c r="T55" s="22"/>
      <c r="U55" s="22"/>
      <c r="V55" s="21"/>
      <c r="W55" s="21"/>
      <c r="X55" s="21"/>
      <c r="Y55" s="21"/>
      <c r="Z55" s="20"/>
      <c r="AB55" s="19">
        <v>3</v>
      </c>
      <c r="AC55" s="20" t="s">
        <v>32</v>
      </c>
      <c r="AD55" s="21"/>
      <c r="AE55" s="21"/>
      <c r="AF55" s="21"/>
      <c r="AG55" s="22"/>
      <c r="AH55" s="22"/>
      <c r="AI55" s="21"/>
      <c r="AJ55" s="21"/>
      <c r="AK55" s="21"/>
      <c r="AL55" s="21"/>
      <c r="AM55" s="20"/>
    </row>
    <row r="56" spans="2:39" x14ac:dyDescent="0.2">
      <c r="B56" s="23">
        <v>4</v>
      </c>
      <c r="C56" s="17" t="s">
        <v>33</v>
      </c>
      <c r="D56" s="16"/>
      <c r="E56" s="16"/>
      <c r="F56" s="16"/>
      <c r="G56" s="24"/>
      <c r="H56" s="24"/>
      <c r="I56" s="16"/>
      <c r="J56" s="16"/>
      <c r="K56" s="16"/>
      <c r="L56" s="16"/>
      <c r="M56" s="17"/>
      <c r="O56" s="23">
        <v>4</v>
      </c>
      <c r="P56" s="17" t="s">
        <v>33</v>
      </c>
      <c r="Q56" s="16"/>
      <c r="R56" s="16"/>
      <c r="S56" s="16"/>
      <c r="T56" s="24"/>
      <c r="U56" s="24"/>
      <c r="V56" s="16"/>
      <c r="W56" s="16"/>
      <c r="X56" s="16"/>
      <c r="Y56" s="16"/>
      <c r="Z56" s="17"/>
      <c r="AB56" s="23">
        <v>4</v>
      </c>
      <c r="AC56" s="17" t="s">
        <v>33</v>
      </c>
      <c r="AD56" s="16"/>
      <c r="AE56" s="16"/>
      <c r="AF56" s="16"/>
      <c r="AG56" s="24"/>
      <c r="AH56" s="24"/>
      <c r="AI56" s="16"/>
      <c r="AJ56" s="16"/>
      <c r="AK56" s="16"/>
      <c r="AL56" s="16"/>
      <c r="AM56" s="17"/>
    </row>
    <row r="62" spans="2:39" x14ac:dyDescent="0.2">
      <c r="B62" s="1" t="s">
        <v>35</v>
      </c>
      <c r="C62" s="2"/>
      <c r="D62" s="2"/>
      <c r="E62" s="2"/>
      <c r="F62" s="2"/>
      <c r="G62" s="2"/>
      <c r="H62" s="3" t="str">
        <f>$H$2</f>
        <v>Scenario 24</v>
      </c>
      <c r="I62" s="2"/>
      <c r="J62" s="2"/>
      <c r="K62" s="2"/>
      <c r="L62" s="2"/>
      <c r="M62" s="4"/>
      <c r="O62" s="1" t="s">
        <v>38</v>
      </c>
      <c r="P62" s="2"/>
      <c r="Q62" s="2"/>
      <c r="R62" s="2"/>
      <c r="S62" s="2"/>
      <c r="T62" s="2"/>
      <c r="U62" s="3" t="str">
        <f>$H$2</f>
        <v>Scenario 24</v>
      </c>
      <c r="V62" s="2"/>
      <c r="W62" s="2"/>
      <c r="X62" s="2"/>
      <c r="Y62" s="2"/>
      <c r="Z62" s="4"/>
      <c r="AB62" s="1" t="s">
        <v>39</v>
      </c>
      <c r="AC62" s="2"/>
      <c r="AD62" s="2"/>
      <c r="AE62" s="2"/>
      <c r="AF62" s="2"/>
      <c r="AG62" s="2"/>
      <c r="AH62" s="3" t="str">
        <f>$H$2</f>
        <v>Scenario 24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25" t="s">
        <v>4</v>
      </c>
      <c r="J63" s="125"/>
      <c r="K63" s="125"/>
      <c r="L63" s="125"/>
      <c r="M63" s="126"/>
      <c r="O63" s="10"/>
      <c r="P63" s="6"/>
      <c r="Q63" s="6"/>
      <c r="R63" s="6"/>
      <c r="S63" s="6"/>
      <c r="T63" s="6"/>
      <c r="U63" s="6"/>
      <c r="V63" s="125" t="s">
        <v>4</v>
      </c>
      <c r="W63" s="125"/>
      <c r="X63" s="125"/>
      <c r="Y63" s="125"/>
      <c r="Z63" s="126"/>
      <c r="AB63" s="10"/>
      <c r="AC63" s="6"/>
      <c r="AD63" s="6"/>
      <c r="AE63" s="6"/>
      <c r="AF63" s="6"/>
      <c r="AG63" s="6"/>
      <c r="AH63" s="6"/>
      <c r="AI63" s="125" t="s">
        <v>4</v>
      </c>
      <c r="AJ63" s="125"/>
      <c r="AK63" s="125"/>
      <c r="AL63" s="125"/>
      <c r="AM63" s="126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41</v>
      </c>
      <c r="K64" s="15" t="s">
        <v>3</v>
      </c>
      <c r="L64" s="15" t="s">
        <v>41</v>
      </c>
      <c r="M64" s="14" t="s">
        <v>43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41</v>
      </c>
      <c r="X64" s="15" t="s">
        <v>3</v>
      </c>
      <c r="Y64" s="15" t="s">
        <v>41</v>
      </c>
      <c r="Z64" s="14" t="s">
        <v>43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41</v>
      </c>
      <c r="AK64" s="15" t="s">
        <v>3</v>
      </c>
      <c r="AL64" s="15" t="s">
        <v>41</v>
      </c>
      <c r="AM64" s="14" t="s">
        <v>43</v>
      </c>
    </row>
    <row r="65" spans="2:39" x14ac:dyDescent="0.2">
      <c r="B65" s="19"/>
      <c r="C65" s="21"/>
      <c r="D65" s="29" t="s">
        <v>14</v>
      </c>
      <c r="E65" s="29" t="s">
        <v>10</v>
      </c>
      <c r="F65" s="29" t="s">
        <v>10</v>
      </c>
      <c r="G65" s="29" t="s">
        <v>12</v>
      </c>
      <c r="H65" s="29" t="s">
        <v>62</v>
      </c>
      <c r="I65" s="21" t="s">
        <v>40</v>
      </c>
      <c r="J65" s="21" t="s">
        <v>42</v>
      </c>
      <c r="K65" s="21" t="s">
        <v>40</v>
      </c>
      <c r="L65" s="21" t="s">
        <v>40</v>
      </c>
      <c r="M65" s="20" t="s">
        <v>40</v>
      </c>
      <c r="O65" s="19"/>
      <c r="P65" s="21"/>
      <c r="Q65" s="29" t="s">
        <v>14</v>
      </c>
      <c r="R65" s="29" t="s">
        <v>10</v>
      </c>
      <c r="S65" s="29" t="s">
        <v>10</v>
      </c>
      <c r="T65" s="29" t="s">
        <v>12</v>
      </c>
      <c r="U65" s="29" t="s">
        <v>62</v>
      </c>
      <c r="V65" s="21" t="s">
        <v>40</v>
      </c>
      <c r="W65" s="21" t="s">
        <v>42</v>
      </c>
      <c r="X65" s="21" t="s">
        <v>40</v>
      </c>
      <c r="Y65" s="21" t="s">
        <v>40</v>
      </c>
      <c r="Z65" s="20" t="s">
        <v>40</v>
      </c>
      <c r="AB65" s="19"/>
      <c r="AC65" s="21"/>
      <c r="AD65" s="29" t="s">
        <v>14</v>
      </c>
      <c r="AE65" s="29" t="s">
        <v>10</v>
      </c>
      <c r="AF65" s="29" t="s">
        <v>10</v>
      </c>
      <c r="AG65" s="29" t="s">
        <v>12</v>
      </c>
      <c r="AH65" s="29" t="s">
        <v>62</v>
      </c>
      <c r="AI65" s="21" t="s">
        <v>40</v>
      </c>
      <c r="AJ65" s="21" t="s">
        <v>42</v>
      </c>
      <c r="AK65" s="21" t="s">
        <v>40</v>
      </c>
      <c r="AL65" s="21" t="s">
        <v>40</v>
      </c>
      <c r="AM65" s="20" t="s">
        <v>40</v>
      </c>
    </row>
    <row r="66" spans="2:39" x14ac:dyDescent="0.2">
      <c r="B66" s="8" t="s">
        <v>1</v>
      </c>
      <c r="C66" s="11" t="s">
        <v>2</v>
      </c>
      <c r="D66" s="11" t="s">
        <v>15</v>
      </c>
      <c r="E66" s="11" t="s">
        <v>63</v>
      </c>
      <c r="F66" s="11" t="s">
        <v>11</v>
      </c>
      <c r="G66" s="12" t="s">
        <v>11</v>
      </c>
      <c r="H66" s="12" t="s">
        <v>13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15</v>
      </c>
      <c r="R66" s="11" t="s">
        <v>63</v>
      </c>
      <c r="S66" s="11" t="s">
        <v>11</v>
      </c>
      <c r="T66" s="12" t="s">
        <v>11</v>
      </c>
      <c r="U66" s="12" t="s">
        <v>13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15</v>
      </c>
      <c r="AE66" s="11" t="s">
        <v>63</v>
      </c>
      <c r="AF66" s="11" t="s">
        <v>11</v>
      </c>
      <c r="AG66" s="12" t="s">
        <v>11</v>
      </c>
      <c r="AH66" s="12" t="s">
        <v>13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30</v>
      </c>
      <c r="D68" s="21"/>
      <c r="E68" s="21"/>
      <c r="F68" s="21"/>
      <c r="G68" s="22"/>
      <c r="H68" s="22"/>
      <c r="I68" s="21"/>
      <c r="J68" s="21"/>
      <c r="K68" s="21"/>
      <c r="L68" s="21"/>
      <c r="M68" s="20"/>
      <c r="O68" s="19">
        <v>1</v>
      </c>
      <c r="P68" s="20" t="s">
        <v>30</v>
      </c>
      <c r="Q68" s="21"/>
      <c r="R68" s="21"/>
      <c r="S68" s="21"/>
      <c r="T68" s="22"/>
      <c r="U68" s="22"/>
      <c r="V68" s="21"/>
      <c r="W68" s="21"/>
      <c r="X68" s="21"/>
      <c r="Y68" s="21"/>
      <c r="Z68" s="20"/>
      <c r="AB68" s="19">
        <v>1</v>
      </c>
      <c r="AC68" s="20" t="s">
        <v>30</v>
      </c>
      <c r="AD68" s="21"/>
      <c r="AE68" s="21"/>
      <c r="AF68" s="21"/>
      <c r="AG68" s="22"/>
      <c r="AH68" s="22"/>
      <c r="AI68" s="21"/>
      <c r="AJ68" s="21"/>
      <c r="AK68" s="21"/>
      <c r="AL68" s="21"/>
      <c r="AM68" s="20"/>
    </row>
    <row r="69" spans="2:39" x14ac:dyDescent="0.2">
      <c r="B69" s="19">
        <v>2</v>
      </c>
      <c r="C69" s="20" t="s">
        <v>31</v>
      </c>
      <c r="D69" s="21">
        <v>815</v>
      </c>
      <c r="E69" s="21">
        <v>377</v>
      </c>
      <c r="F69" s="21">
        <v>118</v>
      </c>
      <c r="G69" s="22">
        <f>F69/D69</f>
        <v>0.14478527607361963</v>
      </c>
      <c r="H69" s="22">
        <f>F69/E69</f>
        <v>0.3129973474801061</v>
      </c>
      <c r="I69" s="21">
        <v>94</v>
      </c>
      <c r="J69" s="21">
        <v>4</v>
      </c>
      <c r="K69" s="21">
        <v>16</v>
      </c>
      <c r="L69" s="21">
        <v>2</v>
      </c>
      <c r="M69" s="20">
        <v>2</v>
      </c>
      <c r="O69" s="19">
        <v>2</v>
      </c>
      <c r="P69" s="20" t="s">
        <v>31</v>
      </c>
      <c r="Q69" s="21">
        <v>441</v>
      </c>
      <c r="R69" s="21">
        <v>112</v>
      </c>
      <c r="S69" s="21">
        <v>10</v>
      </c>
      <c r="T69" s="22">
        <f>S69/Q69</f>
        <v>2.2675736961451247E-2</v>
      </c>
      <c r="U69" s="22">
        <f>S69/R69</f>
        <v>8.9285714285714288E-2</v>
      </c>
      <c r="V69" s="21">
        <v>7</v>
      </c>
      <c r="W69" s="21">
        <v>2</v>
      </c>
      <c r="X69" s="21">
        <v>0</v>
      </c>
      <c r="Y69" s="21">
        <v>1</v>
      </c>
      <c r="Z69" s="20">
        <v>0</v>
      </c>
      <c r="AB69" s="19">
        <v>2</v>
      </c>
      <c r="AC69" s="20" t="s">
        <v>31</v>
      </c>
      <c r="AD69" s="21">
        <v>374</v>
      </c>
      <c r="AE69" s="21">
        <v>265</v>
      </c>
      <c r="AF69" s="21">
        <v>108</v>
      </c>
      <c r="AG69" s="22">
        <f>AF69/AD69</f>
        <v>0.28877005347593582</v>
      </c>
      <c r="AH69" s="22">
        <f>AF69/AE69</f>
        <v>0.40754716981132078</v>
      </c>
      <c r="AI69" s="21">
        <v>87</v>
      </c>
      <c r="AJ69" s="21">
        <v>2</v>
      </c>
      <c r="AK69" s="21">
        <v>16</v>
      </c>
      <c r="AL69" s="21">
        <v>1</v>
      </c>
      <c r="AM69" s="20">
        <v>2</v>
      </c>
    </row>
    <row r="70" spans="2:39" x14ac:dyDescent="0.2">
      <c r="B70" s="19">
        <v>3</v>
      </c>
      <c r="C70" s="20" t="s">
        <v>32</v>
      </c>
      <c r="D70" s="21"/>
      <c r="E70" s="21"/>
      <c r="F70" s="21"/>
      <c r="G70" s="22"/>
      <c r="H70" s="22"/>
      <c r="I70" s="21"/>
      <c r="J70" s="21"/>
      <c r="K70" s="21"/>
      <c r="L70" s="21"/>
      <c r="M70" s="20"/>
      <c r="O70" s="19">
        <v>3</v>
      </c>
      <c r="P70" s="20" t="s">
        <v>32</v>
      </c>
      <c r="Q70" s="21"/>
      <c r="R70" s="21"/>
      <c r="S70" s="21"/>
      <c r="T70" s="22"/>
      <c r="U70" s="22"/>
      <c r="V70" s="21"/>
      <c r="W70" s="21"/>
      <c r="X70" s="21"/>
      <c r="Y70" s="21"/>
      <c r="Z70" s="20"/>
      <c r="AB70" s="19">
        <v>3</v>
      </c>
      <c r="AC70" s="20" t="s">
        <v>32</v>
      </c>
      <c r="AD70" s="21"/>
      <c r="AE70" s="21"/>
      <c r="AF70" s="21"/>
      <c r="AG70" s="22"/>
      <c r="AH70" s="22"/>
      <c r="AI70" s="21"/>
      <c r="AJ70" s="21"/>
      <c r="AK70" s="21"/>
      <c r="AL70" s="21"/>
      <c r="AM70" s="20"/>
    </row>
    <row r="71" spans="2:39" x14ac:dyDescent="0.2">
      <c r="B71" s="23">
        <v>4</v>
      </c>
      <c r="C71" s="17" t="s">
        <v>33</v>
      </c>
      <c r="D71" s="16"/>
      <c r="E71" s="16"/>
      <c r="F71" s="16"/>
      <c r="G71" s="24"/>
      <c r="H71" s="24"/>
      <c r="I71" s="16"/>
      <c r="J71" s="16"/>
      <c r="K71" s="16"/>
      <c r="L71" s="16"/>
      <c r="M71" s="17"/>
      <c r="O71" s="23">
        <v>4</v>
      </c>
      <c r="P71" s="17" t="s">
        <v>33</v>
      </c>
      <c r="Q71" s="16"/>
      <c r="R71" s="16"/>
      <c r="S71" s="16"/>
      <c r="T71" s="24"/>
      <c r="U71" s="24"/>
      <c r="V71" s="16"/>
      <c r="W71" s="16"/>
      <c r="X71" s="16"/>
      <c r="Y71" s="16"/>
      <c r="Z71" s="17"/>
      <c r="AB71" s="23">
        <v>4</v>
      </c>
      <c r="AC71" s="17" t="s">
        <v>33</v>
      </c>
      <c r="AD71" s="16"/>
      <c r="AE71" s="16"/>
      <c r="AF71" s="16"/>
      <c r="AG71" s="24"/>
      <c r="AH71" s="24"/>
      <c r="AI71" s="16"/>
      <c r="AJ71" s="16"/>
      <c r="AK71" s="16"/>
      <c r="AL71" s="16"/>
      <c r="AM71" s="17"/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2:BM71"/>
  <sheetViews>
    <sheetView workbookViewId="0">
      <selection activeCell="Z26" sqref="Q23:Z26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1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76</v>
      </c>
      <c r="I2" s="2"/>
      <c r="J2" s="2"/>
      <c r="K2" s="2"/>
      <c r="L2" s="2"/>
      <c r="M2" s="4"/>
      <c r="O2" s="1" t="s">
        <v>16</v>
      </c>
      <c r="P2" s="2"/>
      <c r="Q2" s="2"/>
      <c r="R2" s="2"/>
      <c r="S2" s="2"/>
      <c r="T2" s="2"/>
      <c r="U2" s="3" t="str">
        <f>$H$2</f>
        <v>Scenario 28</v>
      </c>
      <c r="V2" s="2"/>
      <c r="W2" s="2"/>
      <c r="X2" s="2"/>
      <c r="Y2" s="2"/>
      <c r="Z2" s="4"/>
      <c r="AB2" s="1" t="s">
        <v>17</v>
      </c>
      <c r="AC2" s="2"/>
      <c r="AD2" s="2"/>
      <c r="AE2" s="2"/>
      <c r="AF2" s="2"/>
      <c r="AG2" s="2"/>
      <c r="AH2" s="3" t="str">
        <f>$H$2</f>
        <v>Scenario 28</v>
      </c>
      <c r="AI2" s="2"/>
      <c r="AJ2" s="2"/>
      <c r="AK2" s="2"/>
      <c r="AL2" s="2"/>
      <c r="AM2" s="4"/>
      <c r="AO2" s="1" t="s">
        <v>18</v>
      </c>
      <c r="AP2" s="2"/>
      <c r="AQ2" s="2"/>
      <c r="AR2" s="2"/>
      <c r="AS2" s="2"/>
      <c r="AT2" s="2"/>
      <c r="AU2" s="3" t="str">
        <f>$H$2</f>
        <v>Scenario 28</v>
      </c>
      <c r="AV2" s="2"/>
      <c r="AW2" s="2"/>
      <c r="AX2" s="2"/>
      <c r="AY2" s="2"/>
      <c r="AZ2" s="4"/>
      <c r="BB2" s="1" t="s">
        <v>19</v>
      </c>
      <c r="BC2" s="2"/>
      <c r="BD2" s="2"/>
      <c r="BE2" s="2"/>
      <c r="BF2" s="2"/>
      <c r="BG2" s="2"/>
      <c r="BH2" s="3" t="str">
        <f>$H$2</f>
        <v>Scenario 28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23" t="s">
        <v>4</v>
      </c>
      <c r="J3" s="123"/>
      <c r="K3" s="123"/>
      <c r="L3" s="123"/>
      <c r="M3" s="124"/>
      <c r="N3" s="6"/>
      <c r="O3" s="10"/>
      <c r="P3" s="6"/>
      <c r="Q3" s="6"/>
      <c r="R3" s="6"/>
      <c r="S3" s="6"/>
      <c r="T3" s="6"/>
      <c r="U3" s="6"/>
      <c r="V3" s="125" t="s">
        <v>4</v>
      </c>
      <c r="W3" s="125"/>
      <c r="X3" s="125"/>
      <c r="Y3" s="125"/>
      <c r="Z3" s="126"/>
      <c r="AB3" s="10"/>
      <c r="AC3" s="6"/>
      <c r="AD3" s="6"/>
      <c r="AE3" s="6"/>
      <c r="AF3" s="6"/>
      <c r="AG3" s="6"/>
      <c r="AH3" s="6"/>
      <c r="AI3" s="125" t="s">
        <v>4</v>
      </c>
      <c r="AJ3" s="125"/>
      <c r="AK3" s="125"/>
      <c r="AL3" s="125"/>
      <c r="AM3" s="126"/>
      <c r="AO3" s="10"/>
      <c r="AP3" s="6"/>
      <c r="AQ3" s="6"/>
      <c r="AR3" s="6"/>
      <c r="AS3" s="6"/>
      <c r="AT3" s="6"/>
      <c r="AU3" s="6"/>
      <c r="AV3" s="125" t="s">
        <v>4</v>
      </c>
      <c r="AW3" s="125"/>
      <c r="AX3" s="125"/>
      <c r="AY3" s="125"/>
      <c r="AZ3" s="126"/>
      <c r="BB3" s="10"/>
      <c r="BC3" s="6"/>
      <c r="BD3" s="6"/>
      <c r="BE3" s="6"/>
      <c r="BF3" s="6"/>
      <c r="BG3" s="6"/>
      <c r="BH3" s="6"/>
      <c r="BI3" s="125" t="s">
        <v>4</v>
      </c>
      <c r="BJ3" s="125"/>
      <c r="BK3" s="125"/>
      <c r="BL3" s="125"/>
      <c r="BM3" s="126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41</v>
      </c>
      <c r="K4" s="21" t="s">
        <v>3</v>
      </c>
      <c r="L4" s="21" t="s">
        <v>41</v>
      </c>
      <c r="M4" s="20" t="s">
        <v>43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41</v>
      </c>
      <c r="X4" s="15" t="s">
        <v>3</v>
      </c>
      <c r="Y4" s="15" t="s">
        <v>41</v>
      </c>
      <c r="Z4" s="14" t="s">
        <v>43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41</v>
      </c>
      <c r="AK4" s="15" t="s">
        <v>3</v>
      </c>
      <c r="AL4" s="15" t="s">
        <v>41</v>
      </c>
      <c r="AM4" s="14" t="s">
        <v>43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41</v>
      </c>
      <c r="AX4" s="15" t="s">
        <v>3</v>
      </c>
      <c r="AY4" s="15" t="s">
        <v>41</v>
      </c>
      <c r="AZ4" s="14" t="s">
        <v>43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41</v>
      </c>
      <c r="BK4" s="21" t="s">
        <v>3</v>
      </c>
      <c r="BL4" s="21" t="s">
        <v>41</v>
      </c>
      <c r="BM4" s="20" t="s">
        <v>43</v>
      </c>
    </row>
    <row r="5" spans="1:65" x14ac:dyDescent="0.2">
      <c r="A5" s="7"/>
      <c r="B5" s="19"/>
      <c r="C5" s="21"/>
      <c r="D5" s="29" t="s">
        <v>14</v>
      </c>
      <c r="E5" s="29" t="s">
        <v>10</v>
      </c>
      <c r="F5" s="29" t="s">
        <v>10</v>
      </c>
      <c r="G5" s="29" t="s">
        <v>12</v>
      </c>
      <c r="H5" s="29" t="s">
        <v>62</v>
      </c>
      <c r="I5" s="21" t="s">
        <v>40</v>
      </c>
      <c r="J5" s="21" t="s">
        <v>42</v>
      </c>
      <c r="K5" s="21" t="s">
        <v>40</v>
      </c>
      <c r="L5" s="21" t="s">
        <v>40</v>
      </c>
      <c r="M5" s="20" t="s">
        <v>40</v>
      </c>
      <c r="N5" s="7"/>
      <c r="O5" s="19"/>
      <c r="P5" s="21"/>
      <c r="Q5" s="29" t="s">
        <v>14</v>
      </c>
      <c r="R5" s="29" t="s">
        <v>10</v>
      </c>
      <c r="S5" s="29" t="s">
        <v>10</v>
      </c>
      <c r="T5" s="29" t="s">
        <v>12</v>
      </c>
      <c r="U5" s="29" t="s">
        <v>62</v>
      </c>
      <c r="V5" s="21" t="s">
        <v>40</v>
      </c>
      <c r="W5" s="21" t="s">
        <v>42</v>
      </c>
      <c r="X5" s="21" t="s">
        <v>40</v>
      </c>
      <c r="Y5" s="21" t="s">
        <v>40</v>
      </c>
      <c r="Z5" s="20" t="s">
        <v>40</v>
      </c>
      <c r="AA5" s="7"/>
      <c r="AB5" s="19"/>
      <c r="AC5" s="21"/>
      <c r="AD5" s="29" t="s">
        <v>14</v>
      </c>
      <c r="AE5" s="29" t="s">
        <v>10</v>
      </c>
      <c r="AF5" s="29" t="s">
        <v>10</v>
      </c>
      <c r="AG5" s="29" t="s">
        <v>12</v>
      </c>
      <c r="AH5" s="29" t="s">
        <v>62</v>
      </c>
      <c r="AI5" s="21" t="s">
        <v>40</v>
      </c>
      <c r="AJ5" s="21" t="s">
        <v>42</v>
      </c>
      <c r="AK5" s="21" t="s">
        <v>40</v>
      </c>
      <c r="AL5" s="21" t="s">
        <v>40</v>
      </c>
      <c r="AM5" s="20" t="s">
        <v>40</v>
      </c>
      <c r="AO5" s="19"/>
      <c r="AP5" s="21"/>
      <c r="AQ5" s="29" t="s">
        <v>14</v>
      </c>
      <c r="AR5" s="29" t="s">
        <v>10</v>
      </c>
      <c r="AS5" s="29" t="s">
        <v>10</v>
      </c>
      <c r="AT5" s="29" t="s">
        <v>12</v>
      </c>
      <c r="AU5" s="29" t="s">
        <v>62</v>
      </c>
      <c r="AV5" s="21" t="s">
        <v>40</v>
      </c>
      <c r="AW5" s="21" t="s">
        <v>42</v>
      </c>
      <c r="AX5" s="21" t="s">
        <v>40</v>
      </c>
      <c r="AY5" s="21" t="s">
        <v>40</v>
      </c>
      <c r="AZ5" s="20" t="s">
        <v>40</v>
      </c>
      <c r="BA5" s="7"/>
      <c r="BB5" s="19"/>
      <c r="BC5" s="21"/>
      <c r="BD5" s="29" t="s">
        <v>14</v>
      </c>
      <c r="BE5" s="29" t="s">
        <v>10</v>
      </c>
      <c r="BF5" s="29" t="s">
        <v>10</v>
      </c>
      <c r="BG5" s="29" t="s">
        <v>12</v>
      </c>
      <c r="BH5" s="29" t="s">
        <v>62</v>
      </c>
      <c r="BI5" s="21" t="s">
        <v>40</v>
      </c>
      <c r="BJ5" s="21" t="s">
        <v>42</v>
      </c>
      <c r="BK5" s="21" t="s">
        <v>40</v>
      </c>
      <c r="BL5" s="21" t="s">
        <v>40</v>
      </c>
      <c r="BM5" s="20" t="s">
        <v>40</v>
      </c>
    </row>
    <row r="6" spans="1:65" x14ac:dyDescent="0.2">
      <c r="A6" s="7"/>
      <c r="B6" s="8" t="s">
        <v>1</v>
      </c>
      <c r="C6" s="11" t="s">
        <v>2</v>
      </c>
      <c r="D6" s="11" t="s">
        <v>15</v>
      </c>
      <c r="E6" s="11" t="s">
        <v>63</v>
      </c>
      <c r="F6" s="11" t="s">
        <v>11</v>
      </c>
      <c r="G6" s="12" t="s">
        <v>11</v>
      </c>
      <c r="H6" s="12" t="s">
        <v>13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15</v>
      </c>
      <c r="R6" s="11" t="s">
        <v>63</v>
      </c>
      <c r="S6" s="11" t="s">
        <v>11</v>
      </c>
      <c r="T6" s="12" t="s">
        <v>11</v>
      </c>
      <c r="U6" s="12" t="s">
        <v>13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15</v>
      </c>
      <c r="AE6" s="11" t="s">
        <v>63</v>
      </c>
      <c r="AF6" s="11" t="s">
        <v>11</v>
      </c>
      <c r="AG6" s="12" t="s">
        <v>11</v>
      </c>
      <c r="AH6" s="12" t="s">
        <v>13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15</v>
      </c>
      <c r="AR6" s="11" t="s">
        <v>63</v>
      </c>
      <c r="AS6" s="11" t="s">
        <v>11</v>
      </c>
      <c r="AT6" s="12" t="s">
        <v>11</v>
      </c>
      <c r="AU6" s="12" t="s">
        <v>13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15</v>
      </c>
      <c r="BE6" s="11" t="s">
        <v>63</v>
      </c>
      <c r="BF6" s="11" t="s">
        <v>11</v>
      </c>
      <c r="BG6" s="12" t="s">
        <v>11</v>
      </c>
      <c r="BH6" s="12" t="s">
        <v>13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30</v>
      </c>
      <c r="D8" s="21"/>
      <c r="E8" s="21"/>
      <c r="F8" s="21"/>
      <c r="G8" s="22"/>
      <c r="H8" s="22"/>
      <c r="I8" s="21"/>
      <c r="J8" s="21"/>
      <c r="K8" s="21"/>
      <c r="L8" s="21"/>
      <c r="M8" s="20"/>
      <c r="N8" s="7"/>
      <c r="O8" s="19">
        <v>1</v>
      </c>
      <c r="P8" s="20" t="s">
        <v>30</v>
      </c>
      <c r="Q8" s="21"/>
      <c r="R8" s="21"/>
      <c r="S8" s="21"/>
      <c r="T8" s="22"/>
      <c r="U8" s="22"/>
      <c r="V8" s="21"/>
      <c r="W8" s="21"/>
      <c r="X8" s="21"/>
      <c r="Y8" s="21"/>
      <c r="Z8" s="20"/>
      <c r="AA8" s="7"/>
      <c r="AB8" s="19">
        <v>1</v>
      </c>
      <c r="AC8" s="20" t="s">
        <v>30</v>
      </c>
      <c r="AD8" s="21"/>
      <c r="AE8" s="21"/>
      <c r="AF8" s="21"/>
      <c r="AG8" s="22"/>
      <c r="AH8" s="22"/>
      <c r="AI8" s="21"/>
      <c r="AJ8" s="21"/>
      <c r="AK8" s="21"/>
      <c r="AL8" s="21"/>
      <c r="AM8" s="20"/>
      <c r="AO8" s="19">
        <v>1</v>
      </c>
      <c r="AP8" s="20" t="s">
        <v>30</v>
      </c>
      <c r="AQ8" s="21"/>
      <c r="AR8" s="21"/>
      <c r="AS8" s="21"/>
      <c r="AT8" s="22"/>
      <c r="AU8" s="22"/>
      <c r="AV8" s="21"/>
      <c r="AW8" s="21"/>
      <c r="AX8" s="21"/>
      <c r="AY8" s="21"/>
      <c r="AZ8" s="20"/>
      <c r="BA8" s="7"/>
      <c r="BB8" s="19">
        <v>1</v>
      </c>
      <c r="BC8" s="20" t="s">
        <v>30</v>
      </c>
      <c r="BD8" s="21">
        <v>72</v>
      </c>
      <c r="BE8" s="21">
        <v>29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31</v>
      </c>
      <c r="D9" s="21">
        <v>10000</v>
      </c>
      <c r="E9" s="21">
        <v>4622</v>
      </c>
      <c r="F9" s="21">
        <v>1020</v>
      </c>
      <c r="G9" s="22">
        <f>F9/D9</f>
        <v>0.10199999999999999</v>
      </c>
      <c r="H9" s="22">
        <f>F9/E9</f>
        <v>0.22068368671570748</v>
      </c>
      <c r="I9" s="21">
        <v>744</v>
      </c>
      <c r="J9" s="21">
        <v>92</v>
      </c>
      <c r="K9" s="21">
        <v>148</v>
      </c>
      <c r="L9" s="21">
        <v>23</v>
      </c>
      <c r="M9" s="20">
        <v>13</v>
      </c>
      <c r="N9" s="7"/>
      <c r="O9" s="19">
        <v>2</v>
      </c>
      <c r="P9" s="20" t="s">
        <v>31</v>
      </c>
      <c r="Q9" s="21">
        <v>7241</v>
      </c>
      <c r="R9" s="21">
        <v>3897</v>
      </c>
      <c r="S9" s="21">
        <v>927</v>
      </c>
      <c r="T9" s="22">
        <f>S9/Q9</f>
        <v>0.1280209915757492</v>
      </c>
      <c r="U9" s="22">
        <f>S9/R9</f>
        <v>0.23787528868360278</v>
      </c>
      <c r="V9" s="21">
        <v>704</v>
      </c>
      <c r="W9" s="21">
        <v>44</v>
      </c>
      <c r="X9" s="21">
        <v>145</v>
      </c>
      <c r="Y9" s="21">
        <v>21</v>
      </c>
      <c r="Z9" s="20">
        <v>13</v>
      </c>
      <c r="AA9" s="7"/>
      <c r="AB9" s="19">
        <v>2</v>
      </c>
      <c r="AC9" s="20" t="s">
        <v>31</v>
      </c>
      <c r="AD9" s="21">
        <v>2476</v>
      </c>
      <c r="AE9" s="21">
        <v>612</v>
      </c>
      <c r="AF9" s="21">
        <v>93</v>
      </c>
      <c r="AG9" s="22">
        <f>AF9/AD9</f>
        <v>3.7560581583198707E-2</v>
      </c>
      <c r="AH9" s="22">
        <f>AF9/AE9</f>
        <v>0.15196078431372548</v>
      </c>
      <c r="AI9" s="21">
        <v>40</v>
      </c>
      <c r="AJ9" s="21">
        <v>48</v>
      </c>
      <c r="AK9" s="21">
        <v>3</v>
      </c>
      <c r="AL9" s="21">
        <v>2</v>
      </c>
      <c r="AM9" s="20">
        <v>0</v>
      </c>
      <c r="AO9" s="19">
        <v>2</v>
      </c>
      <c r="AP9" s="20" t="s">
        <v>31</v>
      </c>
      <c r="AQ9" s="21">
        <v>211</v>
      </c>
      <c r="AR9" s="21">
        <v>103</v>
      </c>
      <c r="AS9" s="21">
        <v>0</v>
      </c>
      <c r="AT9" s="22">
        <f>AS9/AQ9</f>
        <v>0</v>
      </c>
      <c r="AU9" s="22">
        <f>AS9/AR9</f>
        <v>0</v>
      </c>
      <c r="AV9" s="21">
        <v>0</v>
      </c>
      <c r="AW9" s="21">
        <v>0</v>
      </c>
      <c r="AX9" s="21">
        <v>0</v>
      </c>
      <c r="AY9" s="21">
        <v>0</v>
      </c>
      <c r="AZ9" s="20">
        <v>0</v>
      </c>
      <c r="BA9" s="7"/>
      <c r="BB9" s="19">
        <v>2</v>
      </c>
      <c r="BC9" s="20" t="s">
        <v>31</v>
      </c>
      <c r="BD9" s="21">
        <v>72</v>
      </c>
      <c r="BE9" s="21">
        <v>10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32</v>
      </c>
      <c r="D10" s="21"/>
      <c r="E10" s="21"/>
      <c r="F10" s="21"/>
      <c r="G10" s="22"/>
      <c r="H10" s="22"/>
      <c r="I10" s="21"/>
      <c r="J10" s="21"/>
      <c r="K10" s="21"/>
      <c r="L10" s="21"/>
      <c r="M10" s="20"/>
      <c r="N10" s="7"/>
      <c r="O10" s="19">
        <v>3</v>
      </c>
      <c r="P10" s="20" t="s">
        <v>32</v>
      </c>
      <c r="Q10" s="21"/>
      <c r="R10" s="21"/>
      <c r="S10" s="21"/>
      <c r="T10" s="22"/>
      <c r="U10" s="22"/>
      <c r="V10" s="21"/>
      <c r="W10" s="21"/>
      <c r="X10" s="21"/>
      <c r="Y10" s="21"/>
      <c r="Z10" s="20"/>
      <c r="AA10" s="7"/>
      <c r="AB10" s="19">
        <v>3</v>
      </c>
      <c r="AC10" s="20" t="s">
        <v>32</v>
      </c>
      <c r="AD10" s="21"/>
      <c r="AE10" s="21"/>
      <c r="AF10" s="21"/>
      <c r="AG10" s="22"/>
      <c r="AH10" s="22"/>
      <c r="AI10" s="21"/>
      <c r="AJ10" s="21"/>
      <c r="AK10" s="21"/>
      <c r="AL10" s="21"/>
      <c r="AM10" s="20"/>
      <c r="AO10" s="19">
        <v>3</v>
      </c>
      <c r="AP10" s="20" t="s">
        <v>32</v>
      </c>
      <c r="AQ10" s="21"/>
      <c r="AR10" s="21"/>
      <c r="AS10" s="21"/>
      <c r="AT10" s="22"/>
      <c r="AU10" s="22"/>
      <c r="AV10" s="21"/>
      <c r="AW10" s="21"/>
      <c r="AX10" s="21"/>
      <c r="AY10" s="21"/>
      <c r="AZ10" s="20"/>
      <c r="BA10" s="7"/>
      <c r="BB10" s="19">
        <v>3</v>
      </c>
      <c r="BC10" s="20" t="s">
        <v>32</v>
      </c>
      <c r="BD10" s="21">
        <v>72</v>
      </c>
      <c r="BE10" s="21">
        <v>59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33</v>
      </c>
      <c r="D11" s="16"/>
      <c r="E11" s="16"/>
      <c r="F11" s="16"/>
      <c r="G11" s="24"/>
      <c r="H11" s="24"/>
      <c r="I11" s="16"/>
      <c r="J11" s="16"/>
      <c r="K11" s="16"/>
      <c r="L11" s="16"/>
      <c r="M11" s="17"/>
      <c r="N11" s="7"/>
      <c r="O11" s="23">
        <v>4</v>
      </c>
      <c r="P11" s="17" t="s">
        <v>33</v>
      </c>
      <c r="Q11" s="16"/>
      <c r="R11" s="16"/>
      <c r="S11" s="16"/>
      <c r="T11" s="24"/>
      <c r="U11" s="24"/>
      <c r="V11" s="16"/>
      <c r="W11" s="16"/>
      <c r="X11" s="16"/>
      <c r="Y11" s="16"/>
      <c r="Z11" s="17"/>
      <c r="AA11" s="7"/>
      <c r="AB11" s="23">
        <v>4</v>
      </c>
      <c r="AC11" s="17" t="s">
        <v>33</v>
      </c>
      <c r="AD11" s="16"/>
      <c r="AE11" s="16"/>
      <c r="AF11" s="16"/>
      <c r="AG11" s="24"/>
      <c r="AH11" s="24"/>
      <c r="AI11" s="16"/>
      <c r="AJ11" s="16"/>
      <c r="AK11" s="16"/>
      <c r="AL11" s="16"/>
      <c r="AM11" s="17"/>
      <c r="AO11" s="23">
        <v>4</v>
      </c>
      <c r="AP11" s="17" t="s">
        <v>33</v>
      </c>
      <c r="AQ11" s="16"/>
      <c r="AR11" s="16"/>
      <c r="AS11" s="16"/>
      <c r="AT11" s="24"/>
      <c r="AU11" s="24"/>
      <c r="AV11" s="16"/>
      <c r="AW11" s="16"/>
      <c r="AX11" s="16"/>
      <c r="AY11" s="16"/>
      <c r="AZ11" s="17"/>
      <c r="BA11" s="7"/>
      <c r="BB11" s="23">
        <v>4</v>
      </c>
      <c r="BC11" s="17" t="s">
        <v>33</v>
      </c>
      <c r="BD11" s="16">
        <v>72</v>
      </c>
      <c r="BE11" s="16">
        <v>72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20</v>
      </c>
      <c r="C17" s="2"/>
      <c r="D17" s="2"/>
      <c r="E17" s="2"/>
      <c r="F17" s="2"/>
      <c r="G17" s="2"/>
      <c r="H17" s="3" t="str">
        <f>$H$2</f>
        <v>Scenario 28</v>
      </c>
      <c r="I17" s="2"/>
      <c r="J17" s="2"/>
      <c r="K17" s="2"/>
      <c r="L17" s="2"/>
      <c r="M17" s="4"/>
      <c r="O17" s="1" t="s">
        <v>21</v>
      </c>
      <c r="P17" s="2"/>
      <c r="Q17" s="2"/>
      <c r="R17" s="2"/>
      <c r="S17" s="2"/>
      <c r="T17" s="2"/>
      <c r="U17" s="3" t="str">
        <f>$H$2</f>
        <v>Scenario 28</v>
      </c>
      <c r="V17" s="2"/>
      <c r="W17" s="2"/>
      <c r="X17" s="2"/>
      <c r="Y17" s="2"/>
      <c r="Z17" s="4"/>
      <c r="AB17" s="1" t="s">
        <v>27</v>
      </c>
      <c r="AC17" s="2"/>
      <c r="AD17" s="2"/>
      <c r="AE17" s="2"/>
      <c r="AF17" s="2"/>
      <c r="AG17" s="2"/>
      <c r="AH17" s="3" t="str">
        <f>$H$2</f>
        <v>Scenario 28</v>
      </c>
      <c r="AI17" s="2"/>
      <c r="AJ17" s="2"/>
      <c r="AK17" s="2"/>
      <c r="AL17" s="2"/>
      <c r="AM17" s="4"/>
      <c r="AO17" s="1" t="s">
        <v>23</v>
      </c>
      <c r="AP17" s="2"/>
      <c r="AQ17" s="2"/>
      <c r="AR17" s="2"/>
      <c r="AS17" s="2"/>
      <c r="AT17" s="2"/>
      <c r="AU17" s="3" t="str">
        <f>$H$2</f>
        <v>Scenario 28</v>
      </c>
      <c r="AV17" s="2"/>
      <c r="AW17" s="2"/>
      <c r="AX17" s="2"/>
      <c r="AY17" s="2"/>
      <c r="AZ17" s="4"/>
      <c r="BB17" s="1" t="s">
        <v>28</v>
      </c>
      <c r="BC17" s="2"/>
      <c r="BD17" s="2"/>
      <c r="BE17" s="2"/>
      <c r="BF17" s="2"/>
      <c r="BG17" s="2"/>
      <c r="BH17" s="3" t="str">
        <f>$H$2</f>
        <v>Scenario 28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5" t="s">
        <v>4</v>
      </c>
      <c r="J18" s="125"/>
      <c r="K18" s="125"/>
      <c r="L18" s="125"/>
      <c r="M18" s="126"/>
      <c r="N18" s="6"/>
      <c r="O18" s="10"/>
      <c r="P18" s="6"/>
      <c r="Q18" s="6"/>
      <c r="R18" s="6"/>
      <c r="S18" s="6"/>
      <c r="T18" s="6"/>
      <c r="U18" s="6"/>
      <c r="V18" s="125" t="s">
        <v>4</v>
      </c>
      <c r="W18" s="125"/>
      <c r="X18" s="125"/>
      <c r="Y18" s="125"/>
      <c r="Z18" s="126"/>
      <c r="AB18" s="10"/>
      <c r="AC18" s="6"/>
      <c r="AD18" s="6"/>
      <c r="AE18" s="6"/>
      <c r="AF18" s="6"/>
      <c r="AG18" s="6"/>
      <c r="AH18" s="6"/>
      <c r="AI18" s="125" t="s">
        <v>4</v>
      </c>
      <c r="AJ18" s="125"/>
      <c r="AK18" s="125"/>
      <c r="AL18" s="125"/>
      <c r="AM18" s="126"/>
      <c r="AO18" s="10"/>
      <c r="AP18" s="6"/>
      <c r="AQ18" s="6"/>
      <c r="AR18" s="6"/>
      <c r="AS18" s="6"/>
      <c r="AT18" s="6"/>
      <c r="AU18" s="6"/>
      <c r="AV18" s="125" t="s">
        <v>4</v>
      </c>
      <c r="AW18" s="125"/>
      <c r="AX18" s="125"/>
      <c r="AY18" s="125"/>
      <c r="AZ18" s="126"/>
      <c r="BB18" s="10"/>
      <c r="BC18" s="6"/>
      <c r="BD18" s="6"/>
      <c r="BE18" s="6"/>
      <c r="BF18" s="6"/>
      <c r="BG18" s="6"/>
      <c r="BH18" s="6"/>
      <c r="BI18" s="125" t="s">
        <v>4</v>
      </c>
      <c r="BJ18" s="125"/>
      <c r="BK18" s="125"/>
      <c r="BL18" s="125"/>
      <c r="BM18" s="126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41</v>
      </c>
      <c r="K19" s="15" t="s">
        <v>3</v>
      </c>
      <c r="L19" s="15" t="s">
        <v>41</v>
      </c>
      <c r="M19" s="14" t="s">
        <v>43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41</v>
      </c>
      <c r="X19" s="15" t="s">
        <v>3</v>
      </c>
      <c r="Y19" s="15" t="s">
        <v>41</v>
      </c>
      <c r="Z19" s="14" t="s">
        <v>43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41</v>
      </c>
      <c r="AK19" s="15" t="s">
        <v>3</v>
      </c>
      <c r="AL19" s="15" t="s">
        <v>41</v>
      </c>
      <c r="AM19" s="14" t="s">
        <v>43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41</v>
      </c>
      <c r="AX19" s="15" t="s">
        <v>3</v>
      </c>
      <c r="AY19" s="15" t="s">
        <v>41</v>
      </c>
      <c r="AZ19" s="14" t="s">
        <v>43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41</v>
      </c>
      <c r="BK19" s="15" t="s">
        <v>3</v>
      </c>
      <c r="BL19" s="15" t="s">
        <v>41</v>
      </c>
      <c r="BM19" s="14" t="s">
        <v>43</v>
      </c>
    </row>
    <row r="20" spans="1:65" x14ac:dyDescent="0.2">
      <c r="A20" s="7"/>
      <c r="B20" s="19"/>
      <c r="C20" s="21"/>
      <c r="D20" s="29" t="s">
        <v>14</v>
      </c>
      <c r="E20" s="29" t="s">
        <v>10</v>
      </c>
      <c r="F20" s="29" t="s">
        <v>10</v>
      </c>
      <c r="G20" s="29" t="s">
        <v>12</v>
      </c>
      <c r="H20" s="29" t="s">
        <v>62</v>
      </c>
      <c r="I20" s="21" t="s">
        <v>40</v>
      </c>
      <c r="J20" s="21" t="s">
        <v>42</v>
      </c>
      <c r="K20" s="21" t="s">
        <v>40</v>
      </c>
      <c r="L20" s="21" t="s">
        <v>40</v>
      </c>
      <c r="M20" s="20" t="s">
        <v>40</v>
      </c>
      <c r="N20" s="7"/>
      <c r="O20" s="19"/>
      <c r="P20" s="21"/>
      <c r="Q20" s="29" t="s">
        <v>14</v>
      </c>
      <c r="R20" s="29" t="s">
        <v>10</v>
      </c>
      <c r="S20" s="29" t="s">
        <v>10</v>
      </c>
      <c r="T20" s="29" t="s">
        <v>12</v>
      </c>
      <c r="U20" s="29" t="s">
        <v>62</v>
      </c>
      <c r="V20" s="21" t="s">
        <v>40</v>
      </c>
      <c r="W20" s="21" t="s">
        <v>42</v>
      </c>
      <c r="X20" s="21" t="s">
        <v>40</v>
      </c>
      <c r="Y20" s="21" t="s">
        <v>40</v>
      </c>
      <c r="Z20" s="20" t="s">
        <v>40</v>
      </c>
      <c r="AA20" s="7"/>
      <c r="AB20" s="19"/>
      <c r="AC20" s="21"/>
      <c r="AD20" s="29" t="s">
        <v>14</v>
      </c>
      <c r="AE20" s="29" t="s">
        <v>10</v>
      </c>
      <c r="AF20" s="29" t="s">
        <v>10</v>
      </c>
      <c r="AG20" s="29" t="s">
        <v>12</v>
      </c>
      <c r="AH20" s="29" t="s">
        <v>62</v>
      </c>
      <c r="AI20" s="21" t="s">
        <v>40</v>
      </c>
      <c r="AJ20" s="21" t="s">
        <v>42</v>
      </c>
      <c r="AK20" s="21" t="s">
        <v>40</v>
      </c>
      <c r="AL20" s="21" t="s">
        <v>40</v>
      </c>
      <c r="AM20" s="20" t="s">
        <v>40</v>
      </c>
      <c r="AO20" s="19"/>
      <c r="AP20" s="21"/>
      <c r="AQ20" s="29" t="s">
        <v>14</v>
      </c>
      <c r="AR20" s="29" t="s">
        <v>10</v>
      </c>
      <c r="AS20" s="29" t="s">
        <v>10</v>
      </c>
      <c r="AT20" s="29" t="s">
        <v>12</v>
      </c>
      <c r="AU20" s="29" t="s">
        <v>62</v>
      </c>
      <c r="AV20" s="21" t="s">
        <v>40</v>
      </c>
      <c r="AW20" s="21" t="s">
        <v>42</v>
      </c>
      <c r="AX20" s="21" t="s">
        <v>40</v>
      </c>
      <c r="AY20" s="21" t="s">
        <v>40</v>
      </c>
      <c r="AZ20" s="20" t="s">
        <v>40</v>
      </c>
      <c r="BA20" s="7"/>
      <c r="BB20" s="19"/>
      <c r="BC20" s="21"/>
      <c r="BD20" s="29" t="s">
        <v>14</v>
      </c>
      <c r="BE20" s="29" t="s">
        <v>10</v>
      </c>
      <c r="BF20" s="29" t="s">
        <v>10</v>
      </c>
      <c r="BG20" s="29" t="s">
        <v>12</v>
      </c>
      <c r="BH20" s="29" t="s">
        <v>62</v>
      </c>
      <c r="BI20" s="21" t="s">
        <v>40</v>
      </c>
      <c r="BJ20" s="21" t="s">
        <v>42</v>
      </c>
      <c r="BK20" s="21" t="s">
        <v>40</v>
      </c>
      <c r="BL20" s="21" t="s">
        <v>40</v>
      </c>
      <c r="BM20" s="20" t="s">
        <v>40</v>
      </c>
    </row>
    <row r="21" spans="1:65" x14ac:dyDescent="0.2">
      <c r="A21" s="7"/>
      <c r="B21" s="8" t="s">
        <v>1</v>
      </c>
      <c r="C21" s="11" t="s">
        <v>2</v>
      </c>
      <c r="D21" s="11" t="s">
        <v>15</v>
      </c>
      <c r="E21" s="11" t="s">
        <v>63</v>
      </c>
      <c r="F21" s="11" t="s">
        <v>11</v>
      </c>
      <c r="G21" s="12" t="s">
        <v>11</v>
      </c>
      <c r="H21" s="12" t="s">
        <v>13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15</v>
      </c>
      <c r="R21" s="11" t="s">
        <v>63</v>
      </c>
      <c r="S21" s="11" t="s">
        <v>11</v>
      </c>
      <c r="T21" s="12" t="s">
        <v>11</v>
      </c>
      <c r="U21" s="12" t="s">
        <v>13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15</v>
      </c>
      <c r="AE21" s="11" t="s">
        <v>63</v>
      </c>
      <c r="AF21" s="11" t="s">
        <v>11</v>
      </c>
      <c r="AG21" s="12" t="s">
        <v>11</v>
      </c>
      <c r="AH21" s="12" t="s">
        <v>13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15</v>
      </c>
      <c r="AR21" s="11" t="s">
        <v>63</v>
      </c>
      <c r="AS21" s="11" t="s">
        <v>11</v>
      </c>
      <c r="AT21" s="12" t="s">
        <v>11</v>
      </c>
      <c r="AU21" s="12" t="s">
        <v>13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15</v>
      </c>
      <c r="BE21" s="11" t="s">
        <v>63</v>
      </c>
      <c r="BF21" s="11" t="s">
        <v>11</v>
      </c>
      <c r="BG21" s="12" t="s">
        <v>11</v>
      </c>
      <c r="BH21" s="12" t="s">
        <v>13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30</v>
      </c>
      <c r="D23" s="21"/>
      <c r="E23" s="21"/>
      <c r="F23" s="21"/>
      <c r="G23" s="22"/>
      <c r="H23" s="22"/>
      <c r="I23" s="21"/>
      <c r="J23" s="21"/>
      <c r="K23" s="21"/>
      <c r="L23" s="21"/>
      <c r="M23" s="20"/>
      <c r="N23" s="7"/>
      <c r="O23" s="19">
        <v>1</v>
      </c>
      <c r="P23" s="20" t="s">
        <v>30</v>
      </c>
      <c r="Q23" s="13"/>
      <c r="R23" s="15"/>
      <c r="S23" s="15"/>
      <c r="T23" s="28"/>
      <c r="U23" s="28"/>
      <c r="V23" s="15"/>
      <c r="W23" s="15"/>
      <c r="X23" s="15"/>
      <c r="Y23" s="15"/>
      <c r="Z23" s="14"/>
      <c r="AA23" s="7"/>
      <c r="AB23" s="19">
        <v>1</v>
      </c>
      <c r="AC23" s="20" t="s">
        <v>30</v>
      </c>
      <c r="AD23" s="21"/>
      <c r="AE23" s="21"/>
      <c r="AF23" s="21"/>
      <c r="AG23" s="22"/>
      <c r="AH23" s="22"/>
      <c r="AI23" s="21"/>
      <c r="AJ23" s="21"/>
      <c r="AK23" s="21"/>
      <c r="AL23" s="21"/>
      <c r="AM23" s="20"/>
      <c r="AO23" s="19">
        <v>1</v>
      </c>
      <c r="AP23" s="20" t="s">
        <v>30</v>
      </c>
      <c r="AQ23" s="21"/>
      <c r="AR23" s="21"/>
      <c r="AS23" s="21"/>
      <c r="AT23" s="22"/>
      <c r="AU23" s="22"/>
      <c r="AV23" s="21"/>
      <c r="AW23" s="21"/>
      <c r="AX23" s="21"/>
      <c r="AY23" s="21"/>
      <c r="AZ23" s="20"/>
      <c r="BA23" s="7"/>
      <c r="BB23" s="19">
        <v>1</v>
      </c>
      <c r="BC23" s="20" t="s">
        <v>30</v>
      </c>
      <c r="BD23" s="21">
        <v>46</v>
      </c>
      <c r="BE23" s="21">
        <v>10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31</v>
      </c>
      <c r="D24" s="21">
        <v>5299</v>
      </c>
      <c r="E24" s="21">
        <v>1835</v>
      </c>
      <c r="F24" s="21">
        <v>182</v>
      </c>
      <c r="G24" s="22">
        <f>F24/D24</f>
        <v>3.4346103038309116E-2</v>
      </c>
      <c r="H24" s="22">
        <f>F24/E24</f>
        <v>9.9182561307901901E-2</v>
      </c>
      <c r="I24" s="21">
        <v>103</v>
      </c>
      <c r="J24" s="21">
        <v>50</v>
      </c>
      <c r="K24" s="21">
        <v>21</v>
      </c>
      <c r="L24" s="21">
        <v>8</v>
      </c>
      <c r="M24" s="20">
        <v>0</v>
      </c>
      <c r="N24" s="7"/>
      <c r="O24" s="19">
        <v>2</v>
      </c>
      <c r="P24" s="20" t="s">
        <v>31</v>
      </c>
      <c r="Q24" s="19">
        <v>3779</v>
      </c>
      <c r="R24" s="21">
        <v>1306</v>
      </c>
      <c r="S24" s="21">
        <v>123</v>
      </c>
      <c r="T24" s="22">
        <f>S24/Q24</f>
        <v>3.2548293199259067E-2</v>
      </c>
      <c r="U24" s="22">
        <f>S24/R24</f>
        <v>9.4180704441041346E-2</v>
      </c>
      <c r="V24" s="21">
        <v>86</v>
      </c>
      <c r="W24" s="21">
        <v>11</v>
      </c>
      <c r="X24" s="21">
        <v>19</v>
      </c>
      <c r="Y24" s="21">
        <v>7</v>
      </c>
      <c r="Z24" s="20">
        <v>0</v>
      </c>
      <c r="AA24" s="7"/>
      <c r="AB24" s="19">
        <v>2</v>
      </c>
      <c r="AC24" s="20" t="s">
        <v>31</v>
      </c>
      <c r="AD24" s="21">
        <v>1341</v>
      </c>
      <c r="AE24" s="21">
        <v>467</v>
      </c>
      <c r="AF24" s="21">
        <v>59</v>
      </c>
      <c r="AG24" s="22">
        <f>AF24/AD24</f>
        <v>4.3997017151379568E-2</v>
      </c>
      <c r="AH24" s="22">
        <f>AF24/AE24</f>
        <v>0.12633832976445397</v>
      </c>
      <c r="AI24" s="21">
        <v>17</v>
      </c>
      <c r="AJ24" s="21">
        <v>39</v>
      </c>
      <c r="AK24" s="21">
        <v>2</v>
      </c>
      <c r="AL24" s="21">
        <v>1</v>
      </c>
      <c r="AM24" s="20">
        <v>0</v>
      </c>
      <c r="AO24" s="19">
        <v>2</v>
      </c>
      <c r="AP24" s="20" t="s">
        <v>31</v>
      </c>
      <c r="AQ24" s="21">
        <v>133</v>
      </c>
      <c r="AR24" s="21">
        <v>52</v>
      </c>
      <c r="AS24" s="21">
        <v>0</v>
      </c>
      <c r="AT24" s="22">
        <f>AS24/AQ24</f>
        <v>0</v>
      </c>
      <c r="AU24" s="22">
        <f>AS24/AR24</f>
        <v>0</v>
      </c>
      <c r="AV24" s="21">
        <v>0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31</v>
      </c>
      <c r="BD24" s="21">
        <v>46</v>
      </c>
      <c r="BE24" s="21">
        <v>10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32</v>
      </c>
      <c r="D25" s="21"/>
      <c r="E25" s="21"/>
      <c r="F25" s="21"/>
      <c r="G25" s="22"/>
      <c r="H25" s="22"/>
      <c r="I25" s="21"/>
      <c r="J25" s="21"/>
      <c r="K25" s="21"/>
      <c r="L25" s="21"/>
      <c r="M25" s="20"/>
      <c r="N25" s="7"/>
      <c r="O25" s="19">
        <v>3</v>
      </c>
      <c r="P25" s="20" t="s">
        <v>32</v>
      </c>
      <c r="Q25" s="19"/>
      <c r="R25" s="21"/>
      <c r="S25" s="21"/>
      <c r="T25" s="22"/>
      <c r="U25" s="22"/>
      <c r="V25" s="21"/>
      <c r="W25" s="21"/>
      <c r="X25" s="21"/>
      <c r="Y25" s="21"/>
      <c r="Z25" s="20"/>
      <c r="AA25" s="7"/>
      <c r="AB25" s="19">
        <v>3</v>
      </c>
      <c r="AC25" s="20" t="s">
        <v>32</v>
      </c>
      <c r="AD25" s="21"/>
      <c r="AE25" s="21"/>
      <c r="AF25" s="21"/>
      <c r="AG25" s="22"/>
      <c r="AH25" s="22"/>
      <c r="AI25" s="21"/>
      <c r="AJ25" s="21"/>
      <c r="AK25" s="21"/>
      <c r="AL25" s="21"/>
      <c r="AM25" s="20"/>
      <c r="AO25" s="19">
        <v>3</v>
      </c>
      <c r="AP25" s="20" t="s">
        <v>32</v>
      </c>
      <c r="AQ25" s="21"/>
      <c r="AR25" s="21"/>
      <c r="AS25" s="21"/>
      <c r="AT25" s="22"/>
      <c r="AU25" s="22"/>
      <c r="AV25" s="21"/>
      <c r="AW25" s="21"/>
      <c r="AX25" s="21"/>
      <c r="AY25" s="21"/>
      <c r="AZ25" s="20"/>
      <c r="BA25" s="7"/>
      <c r="BB25" s="19">
        <v>3</v>
      </c>
      <c r="BC25" s="20" t="s">
        <v>32</v>
      </c>
      <c r="BD25" s="21">
        <v>46</v>
      </c>
      <c r="BE25" s="21">
        <v>34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33</v>
      </c>
      <c r="D26" s="16"/>
      <c r="E26" s="16"/>
      <c r="F26" s="16"/>
      <c r="G26" s="24"/>
      <c r="H26" s="24"/>
      <c r="I26" s="16"/>
      <c r="J26" s="16"/>
      <c r="K26" s="16"/>
      <c r="L26" s="16"/>
      <c r="M26" s="17"/>
      <c r="N26" s="7"/>
      <c r="O26" s="23">
        <v>4</v>
      </c>
      <c r="P26" s="17" t="s">
        <v>33</v>
      </c>
      <c r="Q26" s="23"/>
      <c r="R26" s="16"/>
      <c r="S26" s="16"/>
      <c r="T26" s="24"/>
      <c r="U26" s="24"/>
      <c r="V26" s="16"/>
      <c r="W26" s="16"/>
      <c r="X26" s="16"/>
      <c r="Y26" s="16"/>
      <c r="Z26" s="17"/>
      <c r="AA26" s="7"/>
      <c r="AB26" s="23">
        <v>4</v>
      </c>
      <c r="AC26" s="17" t="s">
        <v>33</v>
      </c>
      <c r="AD26" s="16"/>
      <c r="AE26" s="16"/>
      <c r="AF26" s="16"/>
      <c r="AG26" s="24"/>
      <c r="AH26" s="24"/>
      <c r="AI26" s="16"/>
      <c r="AJ26" s="16"/>
      <c r="AK26" s="16"/>
      <c r="AL26" s="16"/>
      <c r="AM26" s="17"/>
      <c r="AO26" s="23">
        <v>4</v>
      </c>
      <c r="AP26" s="17" t="s">
        <v>33</v>
      </c>
      <c r="AQ26" s="16"/>
      <c r="AR26" s="16"/>
      <c r="AS26" s="16"/>
      <c r="AT26" s="24"/>
      <c r="AU26" s="24"/>
      <c r="AV26" s="16"/>
      <c r="AW26" s="16"/>
      <c r="AX26" s="16"/>
      <c r="AY26" s="16"/>
      <c r="AZ26" s="17"/>
      <c r="BA26" s="7"/>
      <c r="BB26" s="23">
        <v>4</v>
      </c>
      <c r="BC26" s="17" t="s">
        <v>33</v>
      </c>
      <c r="BD26" s="16">
        <v>46</v>
      </c>
      <c r="BE26" s="16">
        <v>46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25</v>
      </c>
      <c r="C32" s="2"/>
      <c r="D32" s="2"/>
      <c r="E32" s="2"/>
      <c r="F32" s="2"/>
      <c r="G32" s="2"/>
      <c r="H32" s="3" t="str">
        <f>$H$2</f>
        <v>Scenario 28</v>
      </c>
      <c r="I32" s="2"/>
      <c r="J32" s="2"/>
      <c r="K32" s="2"/>
      <c r="L32" s="2"/>
      <c r="M32" s="4"/>
      <c r="O32" s="1" t="s">
        <v>26</v>
      </c>
      <c r="P32" s="2"/>
      <c r="Q32" s="2"/>
      <c r="R32" s="2"/>
      <c r="S32" s="2"/>
      <c r="T32" s="2"/>
      <c r="U32" s="3" t="str">
        <f>$H$2</f>
        <v>Scenario 28</v>
      </c>
      <c r="V32" s="2"/>
      <c r="W32" s="2"/>
      <c r="X32" s="2"/>
      <c r="Y32" s="2"/>
      <c r="Z32" s="4"/>
      <c r="AB32" s="1" t="s">
        <v>22</v>
      </c>
      <c r="AC32" s="2"/>
      <c r="AD32" s="2"/>
      <c r="AE32" s="2"/>
      <c r="AF32" s="2"/>
      <c r="AG32" s="2"/>
      <c r="AH32" s="3" t="str">
        <f>$H$2</f>
        <v>Scenario 28</v>
      </c>
      <c r="AI32" s="2"/>
      <c r="AJ32" s="2"/>
      <c r="AK32" s="2"/>
      <c r="AL32" s="2"/>
      <c r="AM32" s="4"/>
      <c r="AO32" s="1" t="s">
        <v>29</v>
      </c>
      <c r="AP32" s="2"/>
      <c r="AQ32" s="2"/>
      <c r="AR32" s="2"/>
      <c r="AS32" s="2"/>
      <c r="AT32" s="2"/>
      <c r="AU32" s="3" t="str">
        <f>$H$2</f>
        <v>Scenario 28</v>
      </c>
      <c r="AV32" s="2"/>
      <c r="AW32" s="2"/>
      <c r="AX32" s="2"/>
      <c r="AY32" s="2"/>
      <c r="AZ32" s="4"/>
      <c r="BB32" s="1" t="s">
        <v>24</v>
      </c>
      <c r="BC32" s="2"/>
      <c r="BD32" s="2"/>
      <c r="BE32" s="2"/>
      <c r="BF32" s="2"/>
      <c r="BG32" s="2"/>
      <c r="BH32" s="3" t="str">
        <f>$H$2</f>
        <v>Scenario 28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25" t="s">
        <v>4</v>
      </c>
      <c r="J33" s="125"/>
      <c r="K33" s="125"/>
      <c r="L33" s="125"/>
      <c r="M33" s="126"/>
      <c r="N33" s="6"/>
      <c r="O33" s="10"/>
      <c r="P33" s="6"/>
      <c r="Q33" s="6"/>
      <c r="R33" s="6"/>
      <c r="S33" s="6"/>
      <c r="T33" s="6"/>
      <c r="U33" s="6"/>
      <c r="V33" s="125" t="s">
        <v>4</v>
      </c>
      <c r="W33" s="125"/>
      <c r="X33" s="125"/>
      <c r="Y33" s="125"/>
      <c r="Z33" s="126"/>
      <c r="AB33" s="10"/>
      <c r="AC33" s="6"/>
      <c r="AD33" s="6"/>
      <c r="AE33" s="6"/>
      <c r="AF33" s="6"/>
      <c r="AG33" s="6"/>
      <c r="AH33" s="6"/>
      <c r="AI33" s="125" t="s">
        <v>4</v>
      </c>
      <c r="AJ33" s="125"/>
      <c r="AK33" s="125"/>
      <c r="AL33" s="125"/>
      <c r="AM33" s="126"/>
      <c r="AO33" s="10"/>
      <c r="AP33" s="6"/>
      <c r="AQ33" s="6"/>
      <c r="AR33" s="6"/>
      <c r="AS33" s="6"/>
      <c r="AT33" s="6"/>
      <c r="AU33" s="6"/>
      <c r="AV33" s="125" t="s">
        <v>4</v>
      </c>
      <c r="AW33" s="125"/>
      <c r="AX33" s="125"/>
      <c r="AY33" s="125"/>
      <c r="AZ33" s="126"/>
      <c r="BB33" s="10"/>
      <c r="BC33" s="6"/>
      <c r="BD33" s="6"/>
      <c r="BE33" s="6"/>
      <c r="BF33" s="6"/>
      <c r="BG33" s="6"/>
      <c r="BH33" s="6"/>
      <c r="BI33" s="125" t="s">
        <v>4</v>
      </c>
      <c r="BJ33" s="125"/>
      <c r="BK33" s="125"/>
      <c r="BL33" s="125"/>
      <c r="BM33" s="126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41</v>
      </c>
      <c r="K34" s="15" t="s">
        <v>3</v>
      </c>
      <c r="L34" s="15" t="s">
        <v>41</v>
      </c>
      <c r="M34" s="14" t="s">
        <v>43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41</v>
      </c>
      <c r="X34" s="15" t="s">
        <v>3</v>
      </c>
      <c r="Y34" s="15" t="s">
        <v>41</v>
      </c>
      <c r="Z34" s="14" t="s">
        <v>43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41</v>
      </c>
      <c r="AK34" s="15" t="s">
        <v>3</v>
      </c>
      <c r="AL34" s="15" t="s">
        <v>41</v>
      </c>
      <c r="AM34" s="14" t="s">
        <v>43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41</v>
      </c>
      <c r="AX34" s="15" t="s">
        <v>3</v>
      </c>
      <c r="AY34" s="15" t="s">
        <v>41</v>
      </c>
      <c r="AZ34" s="14" t="s">
        <v>43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41</v>
      </c>
      <c r="BK34" s="15" t="s">
        <v>3</v>
      </c>
      <c r="BL34" s="15" t="s">
        <v>41</v>
      </c>
      <c r="BM34" s="14" t="s">
        <v>43</v>
      </c>
    </row>
    <row r="35" spans="2:65" x14ac:dyDescent="0.2">
      <c r="B35" s="19"/>
      <c r="C35" s="21"/>
      <c r="D35" s="29" t="s">
        <v>14</v>
      </c>
      <c r="E35" s="29" t="s">
        <v>10</v>
      </c>
      <c r="F35" s="29" t="s">
        <v>10</v>
      </c>
      <c r="G35" s="29" t="s">
        <v>12</v>
      </c>
      <c r="H35" s="29" t="s">
        <v>62</v>
      </c>
      <c r="I35" s="21" t="s">
        <v>40</v>
      </c>
      <c r="J35" s="21" t="s">
        <v>42</v>
      </c>
      <c r="K35" s="21" t="s">
        <v>40</v>
      </c>
      <c r="L35" s="21" t="s">
        <v>40</v>
      </c>
      <c r="M35" s="20" t="s">
        <v>40</v>
      </c>
      <c r="N35" s="7"/>
      <c r="O35" s="19"/>
      <c r="P35" s="21"/>
      <c r="Q35" s="29" t="s">
        <v>14</v>
      </c>
      <c r="R35" s="29" t="s">
        <v>10</v>
      </c>
      <c r="S35" s="29" t="s">
        <v>10</v>
      </c>
      <c r="T35" s="29" t="s">
        <v>12</v>
      </c>
      <c r="U35" s="29" t="s">
        <v>62</v>
      </c>
      <c r="V35" s="21" t="s">
        <v>40</v>
      </c>
      <c r="W35" s="21" t="s">
        <v>42</v>
      </c>
      <c r="X35" s="21" t="s">
        <v>40</v>
      </c>
      <c r="Y35" s="21" t="s">
        <v>40</v>
      </c>
      <c r="Z35" s="20" t="s">
        <v>40</v>
      </c>
      <c r="AA35" s="7"/>
      <c r="AB35" s="19"/>
      <c r="AC35" s="21"/>
      <c r="AD35" s="29" t="s">
        <v>14</v>
      </c>
      <c r="AE35" s="29" t="s">
        <v>10</v>
      </c>
      <c r="AF35" s="29" t="s">
        <v>10</v>
      </c>
      <c r="AG35" s="29" t="s">
        <v>12</v>
      </c>
      <c r="AH35" s="29" t="s">
        <v>62</v>
      </c>
      <c r="AI35" s="21" t="s">
        <v>40</v>
      </c>
      <c r="AJ35" s="21" t="s">
        <v>42</v>
      </c>
      <c r="AK35" s="21" t="s">
        <v>40</v>
      </c>
      <c r="AL35" s="21" t="s">
        <v>40</v>
      </c>
      <c r="AM35" s="20" t="s">
        <v>40</v>
      </c>
      <c r="AO35" s="19"/>
      <c r="AP35" s="21"/>
      <c r="AQ35" s="29" t="s">
        <v>14</v>
      </c>
      <c r="AR35" s="29" t="s">
        <v>10</v>
      </c>
      <c r="AS35" s="29" t="s">
        <v>10</v>
      </c>
      <c r="AT35" s="29" t="s">
        <v>12</v>
      </c>
      <c r="AU35" s="29" t="s">
        <v>62</v>
      </c>
      <c r="AV35" s="21" t="s">
        <v>40</v>
      </c>
      <c r="AW35" s="21" t="s">
        <v>42</v>
      </c>
      <c r="AX35" s="21" t="s">
        <v>40</v>
      </c>
      <c r="AY35" s="21" t="s">
        <v>40</v>
      </c>
      <c r="AZ35" s="20" t="s">
        <v>40</v>
      </c>
      <c r="BA35" s="7"/>
      <c r="BB35" s="19"/>
      <c r="BC35" s="21"/>
      <c r="BD35" s="29" t="s">
        <v>14</v>
      </c>
      <c r="BE35" s="29" t="s">
        <v>10</v>
      </c>
      <c r="BF35" s="29" t="s">
        <v>10</v>
      </c>
      <c r="BG35" s="29" t="s">
        <v>12</v>
      </c>
      <c r="BH35" s="29" t="s">
        <v>62</v>
      </c>
      <c r="BI35" s="21" t="s">
        <v>40</v>
      </c>
      <c r="BJ35" s="21" t="s">
        <v>42</v>
      </c>
      <c r="BK35" s="21" t="s">
        <v>40</v>
      </c>
      <c r="BL35" s="21" t="s">
        <v>40</v>
      </c>
      <c r="BM35" s="20" t="s">
        <v>40</v>
      </c>
    </row>
    <row r="36" spans="2:65" x14ac:dyDescent="0.2">
      <c r="B36" s="8" t="s">
        <v>1</v>
      </c>
      <c r="C36" s="11" t="s">
        <v>2</v>
      </c>
      <c r="D36" s="11" t="s">
        <v>15</v>
      </c>
      <c r="E36" s="11" t="s">
        <v>63</v>
      </c>
      <c r="F36" s="11" t="s">
        <v>11</v>
      </c>
      <c r="G36" s="12" t="s">
        <v>11</v>
      </c>
      <c r="H36" s="12" t="s">
        <v>13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15</v>
      </c>
      <c r="R36" s="11" t="s">
        <v>63</v>
      </c>
      <c r="S36" s="11" t="s">
        <v>11</v>
      </c>
      <c r="T36" s="12" t="s">
        <v>11</v>
      </c>
      <c r="U36" s="12" t="s">
        <v>13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15</v>
      </c>
      <c r="AE36" s="11" t="s">
        <v>63</v>
      </c>
      <c r="AF36" s="11" t="s">
        <v>11</v>
      </c>
      <c r="AG36" s="12" t="s">
        <v>11</v>
      </c>
      <c r="AH36" s="12" t="s">
        <v>13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15</v>
      </c>
      <c r="AR36" s="11" t="s">
        <v>63</v>
      </c>
      <c r="AS36" s="11" t="s">
        <v>11</v>
      </c>
      <c r="AT36" s="12" t="s">
        <v>11</v>
      </c>
      <c r="AU36" s="12" t="s">
        <v>13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15</v>
      </c>
      <c r="BE36" s="11" t="s">
        <v>63</v>
      </c>
      <c r="BF36" s="11" t="s">
        <v>11</v>
      </c>
      <c r="BG36" s="12" t="s">
        <v>11</v>
      </c>
      <c r="BH36" s="12" t="s">
        <v>13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30</v>
      </c>
      <c r="D38" s="21"/>
      <c r="E38" s="21"/>
      <c r="F38" s="21"/>
      <c r="G38" s="22"/>
      <c r="H38" s="22"/>
      <c r="I38" s="21"/>
      <c r="J38" s="21"/>
      <c r="K38" s="21"/>
      <c r="L38" s="21"/>
      <c r="M38" s="20"/>
      <c r="N38" s="7"/>
      <c r="O38" s="19">
        <v>1</v>
      </c>
      <c r="P38" s="20" t="s">
        <v>30</v>
      </c>
      <c r="Q38" s="13"/>
      <c r="R38" s="15"/>
      <c r="S38" s="15"/>
      <c r="T38" s="28"/>
      <c r="U38" s="28"/>
      <c r="V38" s="15"/>
      <c r="W38" s="15"/>
      <c r="X38" s="15"/>
      <c r="Y38" s="15"/>
      <c r="Z38" s="14"/>
      <c r="AA38" s="7"/>
      <c r="AB38" s="19">
        <v>1</v>
      </c>
      <c r="AC38" s="20" t="s">
        <v>30</v>
      </c>
      <c r="AD38" s="21"/>
      <c r="AE38" s="21"/>
      <c r="AF38" s="21"/>
      <c r="AG38" s="22"/>
      <c r="AH38" s="22"/>
      <c r="AI38" s="21"/>
      <c r="AJ38" s="21"/>
      <c r="AK38" s="21"/>
      <c r="AL38" s="21"/>
      <c r="AM38" s="20"/>
      <c r="AO38" s="19">
        <v>1</v>
      </c>
      <c r="AP38" s="20" t="s">
        <v>30</v>
      </c>
      <c r="AQ38" s="21"/>
      <c r="AR38" s="21"/>
      <c r="AS38" s="21"/>
      <c r="AT38" s="22"/>
      <c r="AU38" s="22"/>
      <c r="AV38" s="21"/>
      <c r="AW38" s="21"/>
      <c r="AX38" s="21"/>
      <c r="AY38" s="21"/>
      <c r="AZ38" s="20"/>
      <c r="BA38" s="7"/>
      <c r="BB38" s="19">
        <v>1</v>
      </c>
      <c r="BC38" s="20" t="s">
        <v>30</v>
      </c>
      <c r="BD38" s="21">
        <v>26</v>
      </c>
      <c r="BE38" s="21">
        <v>19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31</v>
      </c>
      <c r="D39" s="21">
        <v>4701</v>
      </c>
      <c r="E39" s="21">
        <v>2787</v>
      </c>
      <c r="F39" s="21">
        <v>838</v>
      </c>
      <c r="G39" s="22">
        <f>F39/D39</f>
        <v>0.1782599446926186</v>
      </c>
      <c r="H39" s="22">
        <f>F39/E39</f>
        <v>0.30068173663437386</v>
      </c>
      <c r="I39" s="21">
        <v>641</v>
      </c>
      <c r="J39" s="21">
        <v>42</v>
      </c>
      <c r="K39" s="21">
        <v>127</v>
      </c>
      <c r="L39" s="21">
        <v>15</v>
      </c>
      <c r="M39" s="20">
        <v>13</v>
      </c>
      <c r="N39" s="7"/>
      <c r="O39" s="19">
        <v>2</v>
      </c>
      <c r="P39" s="20" t="s">
        <v>31</v>
      </c>
      <c r="Q39" s="19">
        <v>3462</v>
      </c>
      <c r="R39" s="21">
        <v>2591</v>
      </c>
      <c r="S39" s="21">
        <v>804</v>
      </c>
      <c r="T39" s="22">
        <f>S39/Q39</f>
        <v>0.23223570190641249</v>
      </c>
      <c r="U39" s="22">
        <f>S39/R39</f>
        <v>0.31030490158240059</v>
      </c>
      <c r="V39" s="21">
        <v>618</v>
      </c>
      <c r="W39" s="21">
        <v>33</v>
      </c>
      <c r="X39" s="21">
        <v>126</v>
      </c>
      <c r="Y39" s="21">
        <v>14</v>
      </c>
      <c r="Z39" s="20">
        <v>13</v>
      </c>
      <c r="AA39" s="7"/>
      <c r="AB39" s="19">
        <v>2</v>
      </c>
      <c r="AC39" s="20" t="s">
        <v>31</v>
      </c>
      <c r="AD39" s="21">
        <v>1135</v>
      </c>
      <c r="AE39" s="21">
        <v>145</v>
      </c>
      <c r="AF39" s="21">
        <v>34</v>
      </c>
      <c r="AG39" s="22">
        <f>AF39/AD39</f>
        <v>2.9955947136563875E-2</v>
      </c>
      <c r="AH39" s="22">
        <f>AF39/AE39</f>
        <v>0.23448275862068965</v>
      </c>
      <c r="AI39" s="21">
        <v>23</v>
      </c>
      <c r="AJ39" s="21">
        <v>9</v>
      </c>
      <c r="AK39" s="21">
        <v>1</v>
      </c>
      <c r="AL39" s="21">
        <v>1</v>
      </c>
      <c r="AM39" s="20">
        <v>0</v>
      </c>
      <c r="AO39" s="19">
        <v>2</v>
      </c>
      <c r="AP39" s="20" t="s">
        <v>31</v>
      </c>
      <c r="AQ39" s="21">
        <v>78</v>
      </c>
      <c r="AR39" s="21">
        <v>51</v>
      </c>
      <c r="AS39" s="21">
        <v>0</v>
      </c>
      <c r="AT39" s="22">
        <f>AS39/AQ39</f>
        <v>0</v>
      </c>
      <c r="AU39" s="22">
        <f>AS39/AR39</f>
        <v>0</v>
      </c>
      <c r="AV39" s="21">
        <v>0</v>
      </c>
      <c r="AW39" s="21">
        <v>0</v>
      </c>
      <c r="AX39" s="21">
        <v>0</v>
      </c>
      <c r="AY39" s="21">
        <v>0</v>
      </c>
      <c r="AZ39" s="20">
        <v>0</v>
      </c>
      <c r="BA39" s="7"/>
      <c r="BB39" s="19">
        <v>2</v>
      </c>
      <c r="BC39" s="20" t="s">
        <v>31</v>
      </c>
      <c r="BD39" s="21">
        <v>26</v>
      </c>
      <c r="BE39" s="21">
        <v>0</v>
      </c>
      <c r="BF39" s="21">
        <v>0</v>
      </c>
      <c r="BG39" s="22">
        <f>BF39/BD39</f>
        <v>0</v>
      </c>
      <c r="BH39" s="22" t="e">
        <f>BF39/BE39</f>
        <v>#DIV/0!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32</v>
      </c>
      <c r="D40" s="21"/>
      <c r="E40" s="21"/>
      <c r="F40" s="21"/>
      <c r="G40" s="22"/>
      <c r="H40" s="22"/>
      <c r="I40" s="21"/>
      <c r="J40" s="21"/>
      <c r="K40" s="21"/>
      <c r="L40" s="21"/>
      <c r="M40" s="20"/>
      <c r="N40" s="7"/>
      <c r="O40" s="19">
        <v>3</v>
      </c>
      <c r="P40" s="20" t="s">
        <v>32</v>
      </c>
      <c r="Q40" s="19"/>
      <c r="R40" s="21"/>
      <c r="S40" s="21"/>
      <c r="T40" s="22"/>
      <c r="U40" s="22"/>
      <c r="V40" s="21"/>
      <c r="W40" s="21"/>
      <c r="X40" s="21"/>
      <c r="Y40" s="21"/>
      <c r="Z40" s="20"/>
      <c r="AA40" s="7"/>
      <c r="AB40" s="19">
        <v>3</v>
      </c>
      <c r="AC40" s="20" t="s">
        <v>32</v>
      </c>
      <c r="AD40" s="21"/>
      <c r="AE40" s="21"/>
      <c r="AF40" s="21"/>
      <c r="AG40" s="22"/>
      <c r="AH40" s="22"/>
      <c r="AI40" s="21"/>
      <c r="AJ40" s="21"/>
      <c r="AK40" s="21"/>
      <c r="AL40" s="21"/>
      <c r="AM40" s="20"/>
      <c r="AO40" s="19">
        <v>3</v>
      </c>
      <c r="AP40" s="20" t="s">
        <v>32</v>
      </c>
      <c r="AQ40" s="21"/>
      <c r="AR40" s="21"/>
      <c r="AS40" s="21"/>
      <c r="AT40" s="22"/>
      <c r="AU40" s="22"/>
      <c r="AV40" s="21"/>
      <c r="AW40" s="21"/>
      <c r="AX40" s="21"/>
      <c r="AY40" s="21"/>
      <c r="AZ40" s="20"/>
      <c r="BA40" s="7"/>
      <c r="BB40" s="19">
        <v>3</v>
      </c>
      <c r="BC40" s="20" t="s">
        <v>32</v>
      </c>
      <c r="BD40" s="21">
        <v>26</v>
      </c>
      <c r="BE40" s="21">
        <v>25</v>
      </c>
      <c r="BF40" s="21">
        <v>0</v>
      </c>
      <c r="BG40" s="22">
        <f>BF40/BD40</f>
        <v>0</v>
      </c>
      <c r="BH40" s="22">
        <f>BF40/BE40</f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33</v>
      </c>
      <c r="D41" s="16"/>
      <c r="E41" s="16"/>
      <c r="F41" s="16"/>
      <c r="G41" s="24"/>
      <c r="H41" s="24"/>
      <c r="I41" s="16"/>
      <c r="J41" s="16"/>
      <c r="K41" s="16"/>
      <c r="L41" s="16"/>
      <c r="M41" s="17"/>
      <c r="N41" s="7"/>
      <c r="O41" s="23">
        <v>4</v>
      </c>
      <c r="P41" s="17" t="s">
        <v>33</v>
      </c>
      <c r="Q41" s="23"/>
      <c r="R41" s="16"/>
      <c r="S41" s="16"/>
      <c r="T41" s="24"/>
      <c r="U41" s="24"/>
      <c r="V41" s="16"/>
      <c r="W41" s="16"/>
      <c r="X41" s="16"/>
      <c r="Y41" s="16"/>
      <c r="Z41" s="17"/>
      <c r="AA41" s="7"/>
      <c r="AB41" s="23">
        <v>4</v>
      </c>
      <c r="AC41" s="17" t="s">
        <v>33</v>
      </c>
      <c r="AD41" s="16"/>
      <c r="AE41" s="16"/>
      <c r="AF41" s="16"/>
      <c r="AG41" s="24"/>
      <c r="AH41" s="24"/>
      <c r="AI41" s="16"/>
      <c r="AJ41" s="16"/>
      <c r="AK41" s="16"/>
      <c r="AL41" s="16"/>
      <c r="AM41" s="17"/>
      <c r="AO41" s="23">
        <v>4</v>
      </c>
      <c r="AP41" s="17" t="s">
        <v>33</v>
      </c>
      <c r="AQ41" s="16"/>
      <c r="AR41" s="16"/>
      <c r="AS41" s="16"/>
      <c r="AT41" s="24"/>
      <c r="AU41" s="24"/>
      <c r="AV41" s="16"/>
      <c r="AW41" s="16"/>
      <c r="AX41" s="16"/>
      <c r="AY41" s="16"/>
      <c r="AZ41" s="17"/>
      <c r="BA41" s="7"/>
      <c r="BB41" s="23">
        <v>4</v>
      </c>
      <c r="BC41" s="17" t="s">
        <v>33</v>
      </c>
      <c r="BD41" s="16">
        <v>26</v>
      </c>
      <c r="BE41" s="16">
        <v>26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34</v>
      </c>
      <c r="C47" s="2"/>
      <c r="D47" s="2"/>
      <c r="E47" s="2"/>
      <c r="F47" s="2"/>
      <c r="G47" s="2"/>
      <c r="H47" s="3" t="str">
        <f>$H$2</f>
        <v>Scenario 28</v>
      </c>
      <c r="I47" s="2"/>
      <c r="J47" s="2"/>
      <c r="K47" s="2"/>
      <c r="L47" s="2"/>
      <c r="M47" s="4"/>
      <c r="O47" s="1" t="s">
        <v>36</v>
      </c>
      <c r="P47" s="2"/>
      <c r="Q47" s="2"/>
      <c r="R47" s="2"/>
      <c r="S47" s="2"/>
      <c r="T47" s="2"/>
      <c r="U47" s="3" t="str">
        <f>$H$2</f>
        <v>Scenario 28</v>
      </c>
      <c r="V47" s="2"/>
      <c r="W47" s="2"/>
      <c r="X47" s="2"/>
      <c r="Y47" s="2"/>
      <c r="Z47" s="4"/>
      <c r="AB47" s="1" t="s">
        <v>37</v>
      </c>
      <c r="AC47" s="2"/>
      <c r="AD47" s="2"/>
      <c r="AE47" s="2"/>
      <c r="AF47" s="2"/>
      <c r="AG47" s="2"/>
      <c r="AH47" s="3" t="str">
        <f>$H$2</f>
        <v>Scenario 28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25" t="s">
        <v>4</v>
      </c>
      <c r="J48" s="125"/>
      <c r="K48" s="125"/>
      <c r="L48" s="125"/>
      <c r="M48" s="126"/>
      <c r="O48" s="10"/>
      <c r="P48" s="6"/>
      <c r="Q48" s="6"/>
      <c r="R48" s="6"/>
      <c r="S48" s="6"/>
      <c r="T48" s="6"/>
      <c r="U48" s="6"/>
      <c r="V48" s="125" t="s">
        <v>4</v>
      </c>
      <c r="W48" s="125"/>
      <c r="X48" s="125"/>
      <c r="Y48" s="125"/>
      <c r="Z48" s="126"/>
      <c r="AB48" s="10"/>
      <c r="AC48" s="6"/>
      <c r="AD48" s="6"/>
      <c r="AE48" s="6"/>
      <c r="AF48" s="6"/>
      <c r="AG48" s="6"/>
      <c r="AH48" s="6"/>
      <c r="AI48" s="125" t="s">
        <v>4</v>
      </c>
      <c r="AJ48" s="125"/>
      <c r="AK48" s="125"/>
      <c r="AL48" s="125"/>
      <c r="AM48" s="126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41</v>
      </c>
      <c r="K49" s="15" t="s">
        <v>3</v>
      </c>
      <c r="L49" s="15" t="s">
        <v>41</v>
      </c>
      <c r="M49" s="14" t="s">
        <v>43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41</v>
      </c>
      <c r="X49" s="15" t="s">
        <v>3</v>
      </c>
      <c r="Y49" s="15" t="s">
        <v>41</v>
      </c>
      <c r="Z49" s="14" t="s">
        <v>43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41</v>
      </c>
      <c r="AK49" s="15" t="s">
        <v>3</v>
      </c>
      <c r="AL49" s="15" t="s">
        <v>41</v>
      </c>
      <c r="AM49" s="14" t="s">
        <v>43</v>
      </c>
    </row>
    <row r="50" spans="2:39" x14ac:dyDescent="0.2">
      <c r="B50" s="19"/>
      <c r="C50" s="21"/>
      <c r="D50" s="29" t="s">
        <v>14</v>
      </c>
      <c r="E50" s="29" t="s">
        <v>10</v>
      </c>
      <c r="F50" s="29" t="s">
        <v>10</v>
      </c>
      <c r="G50" s="29" t="s">
        <v>12</v>
      </c>
      <c r="H50" s="29" t="s">
        <v>62</v>
      </c>
      <c r="I50" s="21" t="s">
        <v>40</v>
      </c>
      <c r="J50" s="21" t="s">
        <v>42</v>
      </c>
      <c r="K50" s="21" t="s">
        <v>40</v>
      </c>
      <c r="L50" s="21" t="s">
        <v>40</v>
      </c>
      <c r="M50" s="20" t="s">
        <v>40</v>
      </c>
      <c r="O50" s="19"/>
      <c r="P50" s="21"/>
      <c r="Q50" s="29" t="s">
        <v>14</v>
      </c>
      <c r="R50" s="29" t="s">
        <v>10</v>
      </c>
      <c r="S50" s="29" t="s">
        <v>10</v>
      </c>
      <c r="T50" s="29" t="s">
        <v>12</v>
      </c>
      <c r="U50" s="29" t="s">
        <v>62</v>
      </c>
      <c r="V50" s="21" t="s">
        <v>40</v>
      </c>
      <c r="W50" s="21" t="s">
        <v>42</v>
      </c>
      <c r="X50" s="21" t="s">
        <v>40</v>
      </c>
      <c r="Y50" s="21" t="s">
        <v>40</v>
      </c>
      <c r="Z50" s="20" t="s">
        <v>40</v>
      </c>
      <c r="AB50" s="19"/>
      <c r="AC50" s="21"/>
      <c r="AD50" s="29" t="s">
        <v>14</v>
      </c>
      <c r="AE50" s="29" t="s">
        <v>10</v>
      </c>
      <c r="AF50" s="29" t="s">
        <v>10</v>
      </c>
      <c r="AG50" s="29" t="s">
        <v>12</v>
      </c>
      <c r="AH50" s="29" t="s">
        <v>62</v>
      </c>
      <c r="AI50" s="21" t="s">
        <v>40</v>
      </c>
      <c r="AJ50" s="21" t="s">
        <v>42</v>
      </c>
      <c r="AK50" s="21" t="s">
        <v>40</v>
      </c>
      <c r="AL50" s="21" t="s">
        <v>40</v>
      </c>
      <c r="AM50" s="20" t="s">
        <v>40</v>
      </c>
    </row>
    <row r="51" spans="2:39" x14ac:dyDescent="0.2">
      <c r="B51" s="8" t="s">
        <v>1</v>
      </c>
      <c r="C51" s="11" t="s">
        <v>2</v>
      </c>
      <c r="D51" s="11" t="s">
        <v>15</v>
      </c>
      <c r="E51" s="11" t="s">
        <v>63</v>
      </c>
      <c r="F51" s="11" t="s">
        <v>11</v>
      </c>
      <c r="G51" s="12" t="s">
        <v>11</v>
      </c>
      <c r="H51" s="12" t="s">
        <v>13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15</v>
      </c>
      <c r="R51" s="11" t="s">
        <v>63</v>
      </c>
      <c r="S51" s="11" t="s">
        <v>11</v>
      </c>
      <c r="T51" s="12" t="s">
        <v>11</v>
      </c>
      <c r="U51" s="12" t="s">
        <v>13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15</v>
      </c>
      <c r="AE51" s="11" t="s">
        <v>63</v>
      </c>
      <c r="AF51" s="11" t="s">
        <v>11</v>
      </c>
      <c r="AG51" s="12" t="s">
        <v>11</v>
      </c>
      <c r="AH51" s="12" t="s">
        <v>13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30</v>
      </c>
      <c r="D53" s="21"/>
      <c r="E53" s="21"/>
      <c r="F53" s="21"/>
      <c r="G53" s="22"/>
      <c r="H53" s="22"/>
      <c r="I53" s="21"/>
      <c r="J53" s="21"/>
      <c r="K53" s="21"/>
      <c r="L53" s="21"/>
      <c r="M53" s="20"/>
      <c r="O53" s="19">
        <v>1</v>
      </c>
      <c r="P53" s="20" t="s">
        <v>30</v>
      </c>
      <c r="Q53" s="21"/>
      <c r="R53" s="21"/>
      <c r="S53" s="21"/>
      <c r="T53" s="22"/>
      <c r="U53" s="22"/>
      <c r="V53" s="21"/>
      <c r="W53" s="21"/>
      <c r="X53" s="21"/>
      <c r="Y53" s="21"/>
      <c r="Z53" s="20"/>
      <c r="AB53" s="19">
        <v>1</v>
      </c>
      <c r="AC53" s="20" t="s">
        <v>30</v>
      </c>
      <c r="AD53" s="21"/>
      <c r="AE53" s="21"/>
      <c r="AF53" s="21"/>
      <c r="AG53" s="22"/>
      <c r="AH53" s="22"/>
      <c r="AI53" s="21"/>
      <c r="AJ53" s="21"/>
      <c r="AK53" s="21"/>
      <c r="AL53" s="21"/>
      <c r="AM53" s="20"/>
    </row>
    <row r="54" spans="2:39" x14ac:dyDescent="0.2">
      <c r="B54" s="19">
        <v>2</v>
      </c>
      <c r="C54" s="20" t="s">
        <v>31</v>
      </c>
      <c r="D54" s="21">
        <v>1455</v>
      </c>
      <c r="E54" s="21">
        <v>635</v>
      </c>
      <c r="F54" s="21">
        <v>148</v>
      </c>
      <c r="G54" s="22">
        <f>F54/D54</f>
        <v>0.10171821305841924</v>
      </c>
      <c r="H54" s="22">
        <f>F54/E54</f>
        <v>0.23307086614173228</v>
      </c>
      <c r="I54" s="21">
        <v>103</v>
      </c>
      <c r="J54" s="21">
        <v>11</v>
      </c>
      <c r="K54" s="21">
        <v>30</v>
      </c>
      <c r="L54" s="21">
        <v>2</v>
      </c>
      <c r="M54" s="20">
        <v>2</v>
      </c>
      <c r="O54" s="19">
        <v>2</v>
      </c>
      <c r="P54" s="20" t="s">
        <v>31</v>
      </c>
      <c r="Q54" s="21">
        <v>794</v>
      </c>
      <c r="R54" s="21">
        <v>243</v>
      </c>
      <c r="S54" s="21">
        <v>26</v>
      </c>
      <c r="T54" s="22">
        <f>S54/Q54</f>
        <v>3.2745591939546598E-2</v>
      </c>
      <c r="U54" s="22">
        <f>S54/R54</f>
        <v>0.10699588477366255</v>
      </c>
      <c r="V54" s="21">
        <v>14</v>
      </c>
      <c r="W54" s="21">
        <v>5</v>
      </c>
      <c r="X54" s="21">
        <v>6</v>
      </c>
      <c r="Y54" s="21">
        <v>1</v>
      </c>
      <c r="Z54" s="20">
        <v>0</v>
      </c>
      <c r="AB54" s="19">
        <v>2</v>
      </c>
      <c r="AC54" s="20" t="s">
        <v>31</v>
      </c>
      <c r="AD54" s="21">
        <v>661</v>
      </c>
      <c r="AE54" s="21">
        <v>392</v>
      </c>
      <c r="AF54" s="21">
        <v>122</v>
      </c>
      <c r="AG54" s="22">
        <f>AF54/AD54</f>
        <v>0.18456883509833585</v>
      </c>
      <c r="AH54" s="22">
        <f>AF54/AE54</f>
        <v>0.31122448979591838</v>
      </c>
      <c r="AI54" s="21">
        <v>89</v>
      </c>
      <c r="AJ54" s="21">
        <v>6</v>
      </c>
      <c r="AK54" s="21">
        <v>24</v>
      </c>
      <c r="AL54" s="21">
        <v>1</v>
      </c>
      <c r="AM54" s="20">
        <v>2</v>
      </c>
    </row>
    <row r="55" spans="2:39" x14ac:dyDescent="0.2">
      <c r="B55" s="19">
        <v>3</v>
      </c>
      <c r="C55" s="20" t="s">
        <v>32</v>
      </c>
      <c r="D55" s="21"/>
      <c r="E55" s="21"/>
      <c r="F55" s="21"/>
      <c r="G55" s="22"/>
      <c r="H55" s="22"/>
      <c r="I55" s="21"/>
      <c r="J55" s="21"/>
      <c r="K55" s="21"/>
      <c r="L55" s="21"/>
      <c r="M55" s="20"/>
      <c r="O55" s="19">
        <v>3</v>
      </c>
      <c r="P55" s="20" t="s">
        <v>32</v>
      </c>
      <c r="Q55" s="21"/>
      <c r="R55" s="21"/>
      <c r="S55" s="21"/>
      <c r="T55" s="22"/>
      <c r="U55" s="22"/>
      <c r="V55" s="21"/>
      <c r="W55" s="21"/>
      <c r="X55" s="21"/>
      <c r="Y55" s="21"/>
      <c r="Z55" s="20"/>
      <c r="AB55" s="19">
        <v>3</v>
      </c>
      <c r="AC55" s="20" t="s">
        <v>32</v>
      </c>
      <c r="AD55" s="21"/>
      <c r="AE55" s="21"/>
      <c r="AF55" s="21"/>
      <c r="AG55" s="22"/>
      <c r="AH55" s="22"/>
      <c r="AI55" s="21"/>
      <c r="AJ55" s="21"/>
      <c r="AK55" s="21"/>
      <c r="AL55" s="21"/>
      <c r="AM55" s="20"/>
    </row>
    <row r="56" spans="2:39" x14ac:dyDescent="0.2">
      <c r="B56" s="23">
        <v>4</v>
      </c>
      <c r="C56" s="17" t="s">
        <v>33</v>
      </c>
      <c r="D56" s="16"/>
      <c r="E56" s="16"/>
      <c r="F56" s="16"/>
      <c r="G56" s="24"/>
      <c r="H56" s="24"/>
      <c r="I56" s="16"/>
      <c r="J56" s="16"/>
      <c r="K56" s="16"/>
      <c r="L56" s="16"/>
      <c r="M56" s="17"/>
      <c r="O56" s="23">
        <v>4</v>
      </c>
      <c r="P56" s="17" t="s">
        <v>33</v>
      </c>
      <c r="Q56" s="16"/>
      <c r="R56" s="16"/>
      <c r="S56" s="16"/>
      <c r="T56" s="24"/>
      <c r="U56" s="24"/>
      <c r="V56" s="16"/>
      <c r="W56" s="16"/>
      <c r="X56" s="16"/>
      <c r="Y56" s="16"/>
      <c r="Z56" s="17"/>
      <c r="AB56" s="23">
        <v>4</v>
      </c>
      <c r="AC56" s="17" t="s">
        <v>33</v>
      </c>
      <c r="AD56" s="16"/>
      <c r="AE56" s="16"/>
      <c r="AF56" s="16"/>
      <c r="AG56" s="24"/>
      <c r="AH56" s="24"/>
      <c r="AI56" s="16"/>
      <c r="AJ56" s="16"/>
      <c r="AK56" s="16"/>
      <c r="AL56" s="16"/>
      <c r="AM56" s="17"/>
    </row>
    <row r="62" spans="2:39" x14ac:dyDescent="0.2">
      <c r="B62" s="1" t="s">
        <v>35</v>
      </c>
      <c r="C62" s="2"/>
      <c r="D62" s="2"/>
      <c r="E62" s="2"/>
      <c r="F62" s="2"/>
      <c r="G62" s="2"/>
      <c r="H62" s="3" t="str">
        <f>$H$2</f>
        <v>Scenario 28</v>
      </c>
      <c r="I62" s="2"/>
      <c r="J62" s="2"/>
      <c r="K62" s="2"/>
      <c r="L62" s="2"/>
      <c r="M62" s="4"/>
      <c r="O62" s="1" t="s">
        <v>38</v>
      </c>
      <c r="P62" s="2"/>
      <c r="Q62" s="2"/>
      <c r="R62" s="2"/>
      <c r="S62" s="2"/>
      <c r="T62" s="2"/>
      <c r="U62" s="3" t="str">
        <f>$H$2</f>
        <v>Scenario 28</v>
      </c>
      <c r="V62" s="2"/>
      <c r="W62" s="2"/>
      <c r="X62" s="2"/>
      <c r="Y62" s="2"/>
      <c r="Z62" s="4"/>
      <c r="AB62" s="1" t="s">
        <v>39</v>
      </c>
      <c r="AC62" s="2"/>
      <c r="AD62" s="2"/>
      <c r="AE62" s="2"/>
      <c r="AF62" s="2"/>
      <c r="AG62" s="2"/>
      <c r="AH62" s="3" t="str">
        <f>$H$2</f>
        <v>Scenario 28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25" t="s">
        <v>4</v>
      </c>
      <c r="J63" s="125"/>
      <c r="K63" s="125"/>
      <c r="L63" s="125"/>
      <c r="M63" s="126"/>
      <c r="O63" s="10"/>
      <c r="P63" s="6"/>
      <c r="Q63" s="6"/>
      <c r="R63" s="6"/>
      <c r="S63" s="6"/>
      <c r="T63" s="6"/>
      <c r="U63" s="6"/>
      <c r="V63" s="125" t="s">
        <v>4</v>
      </c>
      <c r="W63" s="125"/>
      <c r="X63" s="125"/>
      <c r="Y63" s="125"/>
      <c r="Z63" s="126"/>
      <c r="AB63" s="10"/>
      <c r="AC63" s="6"/>
      <c r="AD63" s="6"/>
      <c r="AE63" s="6"/>
      <c r="AF63" s="6"/>
      <c r="AG63" s="6"/>
      <c r="AH63" s="6"/>
      <c r="AI63" s="125" t="s">
        <v>4</v>
      </c>
      <c r="AJ63" s="125"/>
      <c r="AK63" s="125"/>
      <c r="AL63" s="125"/>
      <c r="AM63" s="126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41</v>
      </c>
      <c r="K64" s="15" t="s">
        <v>3</v>
      </c>
      <c r="L64" s="15" t="s">
        <v>41</v>
      </c>
      <c r="M64" s="14" t="s">
        <v>43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41</v>
      </c>
      <c r="X64" s="15" t="s">
        <v>3</v>
      </c>
      <c r="Y64" s="15" t="s">
        <v>41</v>
      </c>
      <c r="Z64" s="14" t="s">
        <v>43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41</v>
      </c>
      <c r="AK64" s="15" t="s">
        <v>3</v>
      </c>
      <c r="AL64" s="15" t="s">
        <v>41</v>
      </c>
      <c r="AM64" s="14" t="s">
        <v>43</v>
      </c>
    </row>
    <row r="65" spans="2:39" x14ac:dyDescent="0.2">
      <c r="B65" s="19"/>
      <c r="C65" s="21"/>
      <c r="D65" s="29" t="s">
        <v>14</v>
      </c>
      <c r="E65" s="29" t="s">
        <v>10</v>
      </c>
      <c r="F65" s="29" t="s">
        <v>10</v>
      </c>
      <c r="G65" s="29" t="s">
        <v>12</v>
      </c>
      <c r="H65" s="29" t="s">
        <v>62</v>
      </c>
      <c r="I65" s="21" t="s">
        <v>40</v>
      </c>
      <c r="J65" s="21" t="s">
        <v>42</v>
      </c>
      <c r="K65" s="21" t="s">
        <v>40</v>
      </c>
      <c r="L65" s="21" t="s">
        <v>40</v>
      </c>
      <c r="M65" s="20" t="s">
        <v>40</v>
      </c>
      <c r="O65" s="19"/>
      <c r="P65" s="21"/>
      <c r="Q65" s="29" t="s">
        <v>14</v>
      </c>
      <c r="R65" s="29" t="s">
        <v>10</v>
      </c>
      <c r="S65" s="29" t="s">
        <v>10</v>
      </c>
      <c r="T65" s="29" t="s">
        <v>12</v>
      </c>
      <c r="U65" s="29" t="s">
        <v>62</v>
      </c>
      <c r="V65" s="21" t="s">
        <v>40</v>
      </c>
      <c r="W65" s="21" t="s">
        <v>42</v>
      </c>
      <c r="X65" s="21" t="s">
        <v>40</v>
      </c>
      <c r="Y65" s="21" t="s">
        <v>40</v>
      </c>
      <c r="Z65" s="20" t="s">
        <v>40</v>
      </c>
      <c r="AB65" s="19"/>
      <c r="AC65" s="21"/>
      <c r="AD65" s="29" t="s">
        <v>14</v>
      </c>
      <c r="AE65" s="29" t="s">
        <v>10</v>
      </c>
      <c r="AF65" s="29" t="s">
        <v>10</v>
      </c>
      <c r="AG65" s="29" t="s">
        <v>12</v>
      </c>
      <c r="AH65" s="29" t="s">
        <v>62</v>
      </c>
      <c r="AI65" s="21" t="s">
        <v>40</v>
      </c>
      <c r="AJ65" s="21" t="s">
        <v>42</v>
      </c>
      <c r="AK65" s="21" t="s">
        <v>40</v>
      </c>
      <c r="AL65" s="21" t="s">
        <v>40</v>
      </c>
      <c r="AM65" s="20" t="s">
        <v>40</v>
      </c>
    </row>
    <row r="66" spans="2:39" x14ac:dyDescent="0.2">
      <c r="B66" s="8" t="s">
        <v>1</v>
      </c>
      <c r="C66" s="11" t="s">
        <v>2</v>
      </c>
      <c r="D66" s="11" t="s">
        <v>15</v>
      </c>
      <c r="E66" s="11" t="s">
        <v>63</v>
      </c>
      <c r="F66" s="11" t="s">
        <v>11</v>
      </c>
      <c r="G66" s="12" t="s">
        <v>11</v>
      </c>
      <c r="H66" s="12" t="s">
        <v>13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15</v>
      </c>
      <c r="R66" s="11" t="s">
        <v>63</v>
      </c>
      <c r="S66" s="11" t="s">
        <v>11</v>
      </c>
      <c r="T66" s="12" t="s">
        <v>11</v>
      </c>
      <c r="U66" s="12" t="s">
        <v>13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15</v>
      </c>
      <c r="AE66" s="11" t="s">
        <v>63</v>
      </c>
      <c r="AF66" s="11" t="s">
        <v>11</v>
      </c>
      <c r="AG66" s="12" t="s">
        <v>11</v>
      </c>
      <c r="AH66" s="12" t="s">
        <v>13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30</v>
      </c>
      <c r="D68" s="21"/>
      <c r="E68" s="21"/>
      <c r="F68" s="21"/>
      <c r="G68" s="22"/>
      <c r="H68" s="22"/>
      <c r="I68" s="21"/>
      <c r="J68" s="21"/>
      <c r="K68" s="21"/>
      <c r="L68" s="21"/>
      <c r="M68" s="20"/>
      <c r="O68" s="19">
        <v>1</v>
      </c>
      <c r="P68" s="20" t="s">
        <v>30</v>
      </c>
      <c r="Q68" s="21"/>
      <c r="R68" s="21"/>
      <c r="S68" s="21"/>
      <c r="T68" s="22"/>
      <c r="U68" s="22"/>
      <c r="V68" s="21"/>
      <c r="W68" s="21"/>
      <c r="X68" s="21"/>
      <c r="Y68" s="21"/>
      <c r="Z68" s="20"/>
      <c r="AB68" s="19">
        <v>1</v>
      </c>
      <c r="AC68" s="20" t="s">
        <v>30</v>
      </c>
      <c r="AD68" s="21"/>
      <c r="AE68" s="21"/>
      <c r="AF68" s="21"/>
      <c r="AG68" s="22"/>
      <c r="AH68" s="22"/>
      <c r="AI68" s="21"/>
      <c r="AJ68" s="21"/>
      <c r="AK68" s="21"/>
      <c r="AL68" s="21"/>
      <c r="AM68" s="20"/>
    </row>
    <row r="69" spans="2:39" x14ac:dyDescent="0.2">
      <c r="B69" s="19">
        <v>2</v>
      </c>
      <c r="C69" s="20" t="s">
        <v>31</v>
      </c>
      <c r="D69" s="21">
        <v>815</v>
      </c>
      <c r="E69" s="21">
        <v>425</v>
      </c>
      <c r="F69" s="21">
        <v>105</v>
      </c>
      <c r="G69" s="22">
        <f>F69/D69</f>
        <v>0.12883435582822086</v>
      </c>
      <c r="H69" s="22">
        <f>F69/E69</f>
        <v>0.24705882352941178</v>
      </c>
      <c r="I69" s="21">
        <v>81</v>
      </c>
      <c r="J69" s="21">
        <v>3</v>
      </c>
      <c r="K69" s="21">
        <v>19</v>
      </c>
      <c r="L69" s="21">
        <v>2</v>
      </c>
      <c r="M69" s="20">
        <v>0</v>
      </c>
      <c r="O69" s="19">
        <v>2</v>
      </c>
      <c r="P69" s="20" t="s">
        <v>31</v>
      </c>
      <c r="Q69" s="21">
        <v>441</v>
      </c>
      <c r="R69" s="21">
        <v>161</v>
      </c>
      <c r="S69" s="21">
        <v>5</v>
      </c>
      <c r="T69" s="22">
        <f>S69/Q69</f>
        <v>1.1337868480725623E-2</v>
      </c>
      <c r="U69" s="22">
        <f>S69/R69</f>
        <v>3.1055900621118012E-2</v>
      </c>
      <c r="V69" s="21">
        <v>4</v>
      </c>
      <c r="W69" s="21">
        <v>1</v>
      </c>
      <c r="X69" s="21">
        <v>0</v>
      </c>
      <c r="Y69" s="21">
        <v>0</v>
      </c>
      <c r="Z69" s="20">
        <v>0</v>
      </c>
      <c r="AB69" s="19">
        <v>2</v>
      </c>
      <c r="AC69" s="20" t="s">
        <v>31</v>
      </c>
      <c r="AD69" s="21">
        <v>374</v>
      </c>
      <c r="AE69" s="21">
        <v>264</v>
      </c>
      <c r="AF69" s="21">
        <v>100</v>
      </c>
      <c r="AG69" s="22">
        <f>AF69/AD69</f>
        <v>0.26737967914438504</v>
      </c>
      <c r="AH69" s="22">
        <f>AF69/AE69</f>
        <v>0.37878787878787878</v>
      </c>
      <c r="AI69" s="21">
        <v>77</v>
      </c>
      <c r="AJ69" s="21">
        <v>2</v>
      </c>
      <c r="AK69" s="21">
        <v>19</v>
      </c>
      <c r="AL69" s="21">
        <v>2</v>
      </c>
      <c r="AM69" s="20">
        <v>0</v>
      </c>
    </row>
    <row r="70" spans="2:39" x14ac:dyDescent="0.2">
      <c r="B70" s="19">
        <v>3</v>
      </c>
      <c r="C70" s="20" t="s">
        <v>32</v>
      </c>
      <c r="D70" s="21"/>
      <c r="E70" s="21"/>
      <c r="F70" s="21"/>
      <c r="G70" s="22"/>
      <c r="H70" s="22"/>
      <c r="I70" s="21"/>
      <c r="J70" s="21"/>
      <c r="K70" s="21"/>
      <c r="L70" s="21"/>
      <c r="M70" s="20"/>
      <c r="O70" s="19">
        <v>3</v>
      </c>
      <c r="P70" s="20" t="s">
        <v>32</v>
      </c>
      <c r="Q70" s="21"/>
      <c r="R70" s="21"/>
      <c r="S70" s="21"/>
      <c r="T70" s="22"/>
      <c r="U70" s="22"/>
      <c r="V70" s="21"/>
      <c r="W70" s="21"/>
      <c r="X70" s="21"/>
      <c r="Y70" s="21"/>
      <c r="Z70" s="20"/>
      <c r="AB70" s="19">
        <v>3</v>
      </c>
      <c r="AC70" s="20" t="s">
        <v>32</v>
      </c>
      <c r="AD70" s="21"/>
      <c r="AE70" s="21"/>
      <c r="AF70" s="21"/>
      <c r="AG70" s="22"/>
      <c r="AH70" s="22"/>
      <c r="AI70" s="21"/>
      <c r="AJ70" s="21"/>
      <c r="AK70" s="21"/>
      <c r="AL70" s="21"/>
      <c r="AM70" s="20"/>
    </row>
    <row r="71" spans="2:39" x14ac:dyDescent="0.2">
      <c r="B71" s="23">
        <v>4</v>
      </c>
      <c r="C71" s="17" t="s">
        <v>33</v>
      </c>
      <c r="D71" s="16"/>
      <c r="E71" s="16"/>
      <c r="F71" s="16"/>
      <c r="G71" s="24"/>
      <c r="H71" s="24"/>
      <c r="I71" s="16"/>
      <c r="J71" s="16"/>
      <c r="K71" s="16"/>
      <c r="L71" s="16"/>
      <c r="M71" s="17"/>
      <c r="O71" s="23">
        <v>4</v>
      </c>
      <c r="P71" s="17" t="s">
        <v>33</v>
      </c>
      <c r="Q71" s="16"/>
      <c r="R71" s="16"/>
      <c r="S71" s="16"/>
      <c r="T71" s="24"/>
      <c r="U71" s="24"/>
      <c r="V71" s="16"/>
      <c r="W71" s="16"/>
      <c r="X71" s="16"/>
      <c r="Y71" s="16"/>
      <c r="Z71" s="17"/>
      <c r="AB71" s="23">
        <v>4</v>
      </c>
      <c r="AC71" s="17" t="s">
        <v>33</v>
      </c>
      <c r="AD71" s="16"/>
      <c r="AE71" s="16"/>
      <c r="AF71" s="16"/>
      <c r="AG71" s="24"/>
      <c r="AH71" s="24"/>
      <c r="AI71" s="16"/>
      <c r="AJ71" s="16"/>
      <c r="AK71" s="16"/>
      <c r="AL71" s="16"/>
      <c r="AM71" s="17"/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2:BM71"/>
  <sheetViews>
    <sheetView workbookViewId="0">
      <selection activeCell="Z26" sqref="Q23:Z26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1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77</v>
      </c>
      <c r="I2" s="2"/>
      <c r="J2" s="2"/>
      <c r="K2" s="2"/>
      <c r="L2" s="2"/>
      <c r="M2" s="4"/>
      <c r="O2" s="1" t="s">
        <v>16</v>
      </c>
      <c r="P2" s="2"/>
      <c r="Q2" s="2"/>
      <c r="R2" s="2"/>
      <c r="S2" s="2"/>
      <c r="T2" s="2"/>
      <c r="U2" s="3" t="str">
        <f>$H$2</f>
        <v>Scenario 29</v>
      </c>
      <c r="V2" s="2"/>
      <c r="W2" s="2"/>
      <c r="X2" s="2"/>
      <c r="Y2" s="2"/>
      <c r="Z2" s="4"/>
      <c r="AB2" s="1" t="s">
        <v>17</v>
      </c>
      <c r="AC2" s="2"/>
      <c r="AD2" s="2"/>
      <c r="AE2" s="2"/>
      <c r="AF2" s="2"/>
      <c r="AG2" s="2"/>
      <c r="AH2" s="3" t="str">
        <f>$H$2</f>
        <v>Scenario 29</v>
      </c>
      <c r="AI2" s="2"/>
      <c r="AJ2" s="2"/>
      <c r="AK2" s="2"/>
      <c r="AL2" s="2"/>
      <c r="AM2" s="4"/>
      <c r="AO2" s="1" t="s">
        <v>18</v>
      </c>
      <c r="AP2" s="2"/>
      <c r="AQ2" s="2"/>
      <c r="AR2" s="2"/>
      <c r="AS2" s="2"/>
      <c r="AT2" s="2"/>
      <c r="AU2" s="3" t="str">
        <f>$H$2</f>
        <v>Scenario 29</v>
      </c>
      <c r="AV2" s="2"/>
      <c r="AW2" s="2"/>
      <c r="AX2" s="2"/>
      <c r="AY2" s="2"/>
      <c r="AZ2" s="4"/>
      <c r="BB2" s="1" t="s">
        <v>19</v>
      </c>
      <c r="BC2" s="2"/>
      <c r="BD2" s="2"/>
      <c r="BE2" s="2"/>
      <c r="BF2" s="2"/>
      <c r="BG2" s="2"/>
      <c r="BH2" s="3" t="str">
        <f>$H$2</f>
        <v>Scenario 29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23" t="s">
        <v>4</v>
      </c>
      <c r="J3" s="123"/>
      <c r="K3" s="123"/>
      <c r="L3" s="123"/>
      <c r="M3" s="124"/>
      <c r="N3" s="6"/>
      <c r="O3" s="10"/>
      <c r="P3" s="6"/>
      <c r="Q3" s="6"/>
      <c r="R3" s="6"/>
      <c r="S3" s="6"/>
      <c r="T3" s="6"/>
      <c r="U3" s="6"/>
      <c r="V3" s="125" t="s">
        <v>4</v>
      </c>
      <c r="W3" s="125"/>
      <c r="X3" s="125"/>
      <c r="Y3" s="125"/>
      <c r="Z3" s="126"/>
      <c r="AB3" s="10"/>
      <c r="AC3" s="6"/>
      <c r="AD3" s="6"/>
      <c r="AE3" s="6"/>
      <c r="AF3" s="6"/>
      <c r="AG3" s="6"/>
      <c r="AH3" s="6"/>
      <c r="AI3" s="125" t="s">
        <v>4</v>
      </c>
      <c r="AJ3" s="125"/>
      <c r="AK3" s="125"/>
      <c r="AL3" s="125"/>
      <c r="AM3" s="126"/>
      <c r="AO3" s="10"/>
      <c r="AP3" s="6"/>
      <c r="AQ3" s="6"/>
      <c r="AR3" s="6"/>
      <c r="AS3" s="6"/>
      <c r="AT3" s="6"/>
      <c r="AU3" s="6"/>
      <c r="AV3" s="125" t="s">
        <v>4</v>
      </c>
      <c r="AW3" s="125"/>
      <c r="AX3" s="125"/>
      <c r="AY3" s="125"/>
      <c r="AZ3" s="126"/>
      <c r="BB3" s="10"/>
      <c r="BC3" s="6"/>
      <c r="BD3" s="6"/>
      <c r="BE3" s="6"/>
      <c r="BF3" s="6"/>
      <c r="BG3" s="6"/>
      <c r="BH3" s="6"/>
      <c r="BI3" s="125" t="s">
        <v>4</v>
      </c>
      <c r="BJ3" s="125"/>
      <c r="BK3" s="125"/>
      <c r="BL3" s="125"/>
      <c r="BM3" s="126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41</v>
      </c>
      <c r="K4" s="21" t="s">
        <v>3</v>
      </c>
      <c r="L4" s="21" t="s">
        <v>41</v>
      </c>
      <c r="M4" s="20" t="s">
        <v>43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41</v>
      </c>
      <c r="X4" s="15" t="s">
        <v>3</v>
      </c>
      <c r="Y4" s="15" t="s">
        <v>41</v>
      </c>
      <c r="Z4" s="14" t="s">
        <v>43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41</v>
      </c>
      <c r="AK4" s="15" t="s">
        <v>3</v>
      </c>
      <c r="AL4" s="15" t="s">
        <v>41</v>
      </c>
      <c r="AM4" s="14" t="s">
        <v>43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41</v>
      </c>
      <c r="AX4" s="15" t="s">
        <v>3</v>
      </c>
      <c r="AY4" s="15" t="s">
        <v>41</v>
      </c>
      <c r="AZ4" s="14" t="s">
        <v>43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41</v>
      </c>
      <c r="BK4" s="21" t="s">
        <v>3</v>
      </c>
      <c r="BL4" s="21" t="s">
        <v>41</v>
      </c>
      <c r="BM4" s="20" t="s">
        <v>43</v>
      </c>
    </row>
    <row r="5" spans="1:65" x14ac:dyDescent="0.2">
      <c r="A5" s="7"/>
      <c r="B5" s="19"/>
      <c r="C5" s="21"/>
      <c r="D5" s="29" t="s">
        <v>14</v>
      </c>
      <c r="E5" s="29" t="s">
        <v>10</v>
      </c>
      <c r="F5" s="29" t="s">
        <v>10</v>
      </c>
      <c r="G5" s="29" t="s">
        <v>12</v>
      </c>
      <c r="H5" s="29" t="s">
        <v>62</v>
      </c>
      <c r="I5" s="21" t="s">
        <v>40</v>
      </c>
      <c r="J5" s="21" t="s">
        <v>42</v>
      </c>
      <c r="K5" s="21" t="s">
        <v>40</v>
      </c>
      <c r="L5" s="21" t="s">
        <v>40</v>
      </c>
      <c r="M5" s="20" t="s">
        <v>40</v>
      </c>
      <c r="N5" s="7"/>
      <c r="O5" s="19"/>
      <c r="P5" s="21"/>
      <c r="Q5" s="29" t="s">
        <v>14</v>
      </c>
      <c r="R5" s="29" t="s">
        <v>10</v>
      </c>
      <c r="S5" s="29" t="s">
        <v>10</v>
      </c>
      <c r="T5" s="29" t="s">
        <v>12</v>
      </c>
      <c r="U5" s="29" t="s">
        <v>62</v>
      </c>
      <c r="V5" s="21" t="s">
        <v>40</v>
      </c>
      <c r="W5" s="21" t="s">
        <v>42</v>
      </c>
      <c r="X5" s="21" t="s">
        <v>40</v>
      </c>
      <c r="Y5" s="21" t="s">
        <v>40</v>
      </c>
      <c r="Z5" s="20" t="s">
        <v>40</v>
      </c>
      <c r="AA5" s="7"/>
      <c r="AB5" s="19"/>
      <c r="AC5" s="21"/>
      <c r="AD5" s="29" t="s">
        <v>14</v>
      </c>
      <c r="AE5" s="29" t="s">
        <v>10</v>
      </c>
      <c r="AF5" s="29" t="s">
        <v>10</v>
      </c>
      <c r="AG5" s="29" t="s">
        <v>12</v>
      </c>
      <c r="AH5" s="29" t="s">
        <v>62</v>
      </c>
      <c r="AI5" s="21" t="s">
        <v>40</v>
      </c>
      <c r="AJ5" s="21" t="s">
        <v>42</v>
      </c>
      <c r="AK5" s="21" t="s">
        <v>40</v>
      </c>
      <c r="AL5" s="21" t="s">
        <v>40</v>
      </c>
      <c r="AM5" s="20" t="s">
        <v>40</v>
      </c>
      <c r="AO5" s="19"/>
      <c r="AP5" s="21"/>
      <c r="AQ5" s="29" t="s">
        <v>14</v>
      </c>
      <c r="AR5" s="29" t="s">
        <v>10</v>
      </c>
      <c r="AS5" s="29" t="s">
        <v>10</v>
      </c>
      <c r="AT5" s="29" t="s">
        <v>12</v>
      </c>
      <c r="AU5" s="29" t="s">
        <v>62</v>
      </c>
      <c r="AV5" s="21" t="s">
        <v>40</v>
      </c>
      <c r="AW5" s="21" t="s">
        <v>42</v>
      </c>
      <c r="AX5" s="21" t="s">
        <v>40</v>
      </c>
      <c r="AY5" s="21" t="s">
        <v>40</v>
      </c>
      <c r="AZ5" s="20" t="s">
        <v>40</v>
      </c>
      <c r="BA5" s="7"/>
      <c r="BB5" s="19"/>
      <c r="BC5" s="21"/>
      <c r="BD5" s="29" t="s">
        <v>14</v>
      </c>
      <c r="BE5" s="29" t="s">
        <v>10</v>
      </c>
      <c r="BF5" s="29" t="s">
        <v>10</v>
      </c>
      <c r="BG5" s="29" t="s">
        <v>12</v>
      </c>
      <c r="BH5" s="29" t="s">
        <v>62</v>
      </c>
      <c r="BI5" s="21" t="s">
        <v>40</v>
      </c>
      <c r="BJ5" s="21" t="s">
        <v>42</v>
      </c>
      <c r="BK5" s="21" t="s">
        <v>40</v>
      </c>
      <c r="BL5" s="21" t="s">
        <v>40</v>
      </c>
      <c r="BM5" s="20" t="s">
        <v>40</v>
      </c>
    </row>
    <row r="6" spans="1:65" x14ac:dyDescent="0.2">
      <c r="A6" s="7"/>
      <c r="B6" s="8" t="s">
        <v>1</v>
      </c>
      <c r="C6" s="11" t="s">
        <v>2</v>
      </c>
      <c r="D6" s="11" t="s">
        <v>15</v>
      </c>
      <c r="E6" s="11" t="s">
        <v>63</v>
      </c>
      <c r="F6" s="11" t="s">
        <v>11</v>
      </c>
      <c r="G6" s="12" t="s">
        <v>11</v>
      </c>
      <c r="H6" s="12" t="s">
        <v>13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15</v>
      </c>
      <c r="R6" s="11" t="s">
        <v>63</v>
      </c>
      <c r="S6" s="11" t="s">
        <v>11</v>
      </c>
      <c r="T6" s="12" t="s">
        <v>11</v>
      </c>
      <c r="U6" s="12" t="s">
        <v>13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15</v>
      </c>
      <c r="AE6" s="11" t="s">
        <v>63</v>
      </c>
      <c r="AF6" s="11" t="s">
        <v>11</v>
      </c>
      <c r="AG6" s="12" t="s">
        <v>11</v>
      </c>
      <c r="AH6" s="12" t="s">
        <v>13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15</v>
      </c>
      <c r="AR6" s="11" t="s">
        <v>63</v>
      </c>
      <c r="AS6" s="11" t="s">
        <v>11</v>
      </c>
      <c r="AT6" s="12" t="s">
        <v>11</v>
      </c>
      <c r="AU6" s="12" t="s">
        <v>13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15</v>
      </c>
      <c r="BE6" s="11" t="s">
        <v>63</v>
      </c>
      <c r="BF6" s="11" t="s">
        <v>11</v>
      </c>
      <c r="BG6" s="12" t="s">
        <v>11</v>
      </c>
      <c r="BH6" s="12" t="s">
        <v>13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30</v>
      </c>
      <c r="D8" s="21"/>
      <c r="E8" s="21"/>
      <c r="F8" s="21"/>
      <c r="G8" s="22"/>
      <c r="H8" s="22"/>
      <c r="I8" s="21"/>
      <c r="J8" s="21"/>
      <c r="K8" s="21"/>
      <c r="L8" s="21"/>
      <c r="M8" s="20"/>
      <c r="N8" s="7"/>
      <c r="O8" s="19">
        <v>1</v>
      </c>
      <c r="P8" s="20" t="s">
        <v>30</v>
      </c>
      <c r="Q8" s="21"/>
      <c r="R8" s="21"/>
      <c r="S8" s="21"/>
      <c r="T8" s="22"/>
      <c r="U8" s="22"/>
      <c r="V8" s="21"/>
      <c r="W8" s="21"/>
      <c r="X8" s="21"/>
      <c r="Y8" s="21"/>
      <c r="Z8" s="20"/>
      <c r="AA8" s="7"/>
      <c r="AB8" s="19">
        <v>1</v>
      </c>
      <c r="AC8" s="20" t="s">
        <v>30</v>
      </c>
      <c r="AD8" s="21"/>
      <c r="AE8" s="21"/>
      <c r="AF8" s="21"/>
      <c r="AG8" s="22"/>
      <c r="AH8" s="22"/>
      <c r="AI8" s="21"/>
      <c r="AJ8" s="21"/>
      <c r="AK8" s="21"/>
      <c r="AL8" s="21"/>
      <c r="AM8" s="20"/>
      <c r="AO8" s="19">
        <v>1</v>
      </c>
      <c r="AP8" s="20" t="s">
        <v>30</v>
      </c>
      <c r="AQ8" s="21"/>
      <c r="AR8" s="21"/>
      <c r="AS8" s="21"/>
      <c r="AT8" s="22"/>
      <c r="AU8" s="22"/>
      <c r="AV8" s="21"/>
      <c r="AW8" s="21"/>
      <c r="AX8" s="21"/>
      <c r="AY8" s="21"/>
      <c r="AZ8" s="20"/>
      <c r="BA8" s="7"/>
      <c r="BB8" s="19">
        <v>1</v>
      </c>
      <c r="BC8" s="20" t="s">
        <v>30</v>
      </c>
      <c r="BD8" s="21">
        <v>72</v>
      </c>
      <c r="BE8" s="21">
        <v>29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31</v>
      </c>
      <c r="D9" s="21">
        <v>10000</v>
      </c>
      <c r="E9" s="21">
        <v>4423</v>
      </c>
      <c r="F9" s="21">
        <v>1000</v>
      </c>
      <c r="G9" s="22">
        <f>F9/D9</f>
        <v>0.1</v>
      </c>
      <c r="H9" s="22">
        <f>F9/E9</f>
        <v>0.22609088853719195</v>
      </c>
      <c r="I9" s="21">
        <v>744</v>
      </c>
      <c r="J9" s="21">
        <v>79</v>
      </c>
      <c r="K9" s="21">
        <v>146</v>
      </c>
      <c r="L9" s="21">
        <v>18</v>
      </c>
      <c r="M9" s="20">
        <v>13</v>
      </c>
      <c r="N9" s="7"/>
      <c r="O9" s="19">
        <v>2</v>
      </c>
      <c r="P9" s="20" t="s">
        <v>31</v>
      </c>
      <c r="Q9" s="21">
        <v>7241</v>
      </c>
      <c r="R9" s="21">
        <v>4051</v>
      </c>
      <c r="S9" s="21">
        <v>938</v>
      </c>
      <c r="T9" s="22">
        <f>S9/Q9</f>
        <v>0.12954011876812596</v>
      </c>
      <c r="U9" s="22">
        <f>S9/R9</f>
        <v>0.23154776598370772</v>
      </c>
      <c r="V9" s="21">
        <v>718</v>
      </c>
      <c r="W9" s="21">
        <v>46</v>
      </c>
      <c r="X9" s="21">
        <v>143</v>
      </c>
      <c r="Y9" s="21">
        <v>18</v>
      </c>
      <c r="Z9" s="20">
        <v>13</v>
      </c>
      <c r="AA9" s="7"/>
      <c r="AB9" s="19">
        <v>2</v>
      </c>
      <c r="AC9" s="20" t="s">
        <v>31</v>
      </c>
      <c r="AD9" s="21">
        <v>2476</v>
      </c>
      <c r="AE9" s="21">
        <v>259</v>
      </c>
      <c r="AF9" s="21">
        <v>62</v>
      </c>
      <c r="AG9" s="22">
        <f>AF9/AD9</f>
        <v>2.5040387722132473E-2</v>
      </c>
      <c r="AH9" s="22">
        <f>AF9/AE9</f>
        <v>0.23938223938223938</v>
      </c>
      <c r="AI9" s="21">
        <v>26</v>
      </c>
      <c r="AJ9" s="21">
        <v>33</v>
      </c>
      <c r="AK9" s="21">
        <v>3</v>
      </c>
      <c r="AL9" s="21">
        <v>0</v>
      </c>
      <c r="AM9" s="20">
        <v>0</v>
      </c>
      <c r="AO9" s="19">
        <v>2</v>
      </c>
      <c r="AP9" s="20" t="s">
        <v>31</v>
      </c>
      <c r="AQ9" s="21">
        <v>211</v>
      </c>
      <c r="AR9" s="21">
        <v>103</v>
      </c>
      <c r="AS9" s="21">
        <v>0</v>
      </c>
      <c r="AT9" s="22">
        <f>AS9/AQ9</f>
        <v>0</v>
      </c>
      <c r="AU9" s="22">
        <f>AS9/AR9</f>
        <v>0</v>
      </c>
      <c r="AV9" s="21">
        <v>0</v>
      </c>
      <c r="AW9" s="21">
        <v>0</v>
      </c>
      <c r="AX9" s="21">
        <v>0</v>
      </c>
      <c r="AY9" s="21">
        <v>0</v>
      </c>
      <c r="AZ9" s="20">
        <v>0</v>
      </c>
      <c r="BA9" s="7"/>
      <c r="BB9" s="19">
        <v>2</v>
      </c>
      <c r="BC9" s="20" t="s">
        <v>31</v>
      </c>
      <c r="BD9" s="21">
        <v>72</v>
      </c>
      <c r="BE9" s="21">
        <v>10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32</v>
      </c>
      <c r="D10" s="21"/>
      <c r="E10" s="21"/>
      <c r="F10" s="21"/>
      <c r="G10" s="22"/>
      <c r="H10" s="22"/>
      <c r="I10" s="21"/>
      <c r="J10" s="21"/>
      <c r="K10" s="21"/>
      <c r="L10" s="21"/>
      <c r="M10" s="20"/>
      <c r="N10" s="7"/>
      <c r="O10" s="19">
        <v>3</v>
      </c>
      <c r="P10" s="20" t="s">
        <v>32</v>
      </c>
      <c r="Q10" s="21"/>
      <c r="R10" s="21"/>
      <c r="S10" s="21"/>
      <c r="T10" s="22"/>
      <c r="U10" s="22"/>
      <c r="V10" s="21"/>
      <c r="W10" s="21"/>
      <c r="X10" s="21"/>
      <c r="Y10" s="21"/>
      <c r="Z10" s="20"/>
      <c r="AA10" s="7"/>
      <c r="AB10" s="19">
        <v>3</v>
      </c>
      <c r="AC10" s="20" t="s">
        <v>32</v>
      </c>
      <c r="AD10" s="21"/>
      <c r="AE10" s="21"/>
      <c r="AF10" s="21"/>
      <c r="AG10" s="22"/>
      <c r="AH10" s="22"/>
      <c r="AI10" s="21"/>
      <c r="AJ10" s="21"/>
      <c r="AK10" s="21"/>
      <c r="AL10" s="21"/>
      <c r="AM10" s="20"/>
      <c r="AO10" s="19">
        <v>3</v>
      </c>
      <c r="AP10" s="20" t="s">
        <v>32</v>
      </c>
      <c r="AQ10" s="21"/>
      <c r="AR10" s="21"/>
      <c r="AS10" s="21"/>
      <c r="AT10" s="22"/>
      <c r="AU10" s="22"/>
      <c r="AV10" s="21"/>
      <c r="AW10" s="21"/>
      <c r="AX10" s="21"/>
      <c r="AY10" s="21"/>
      <c r="AZ10" s="20"/>
      <c r="BA10" s="7"/>
      <c r="BB10" s="19">
        <v>3</v>
      </c>
      <c r="BC10" s="20" t="s">
        <v>32</v>
      </c>
      <c r="BD10" s="21">
        <v>72</v>
      </c>
      <c r="BE10" s="21">
        <v>59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33</v>
      </c>
      <c r="D11" s="16"/>
      <c r="E11" s="16"/>
      <c r="F11" s="16"/>
      <c r="G11" s="24"/>
      <c r="H11" s="24"/>
      <c r="I11" s="16"/>
      <c r="J11" s="16"/>
      <c r="K11" s="16"/>
      <c r="L11" s="16"/>
      <c r="M11" s="17"/>
      <c r="N11" s="7"/>
      <c r="O11" s="23">
        <v>4</v>
      </c>
      <c r="P11" s="17" t="s">
        <v>33</v>
      </c>
      <c r="Q11" s="16"/>
      <c r="R11" s="16"/>
      <c r="S11" s="16"/>
      <c r="T11" s="24"/>
      <c r="U11" s="24"/>
      <c r="V11" s="16"/>
      <c r="W11" s="16"/>
      <c r="X11" s="16"/>
      <c r="Y11" s="16"/>
      <c r="Z11" s="17"/>
      <c r="AA11" s="7"/>
      <c r="AB11" s="23">
        <v>4</v>
      </c>
      <c r="AC11" s="17" t="s">
        <v>33</v>
      </c>
      <c r="AD11" s="16"/>
      <c r="AE11" s="16"/>
      <c r="AF11" s="16"/>
      <c r="AG11" s="24"/>
      <c r="AH11" s="24"/>
      <c r="AI11" s="16"/>
      <c r="AJ11" s="16"/>
      <c r="AK11" s="16"/>
      <c r="AL11" s="16"/>
      <c r="AM11" s="17"/>
      <c r="AO11" s="23">
        <v>4</v>
      </c>
      <c r="AP11" s="17" t="s">
        <v>33</v>
      </c>
      <c r="AQ11" s="16"/>
      <c r="AR11" s="16"/>
      <c r="AS11" s="16"/>
      <c r="AT11" s="24"/>
      <c r="AU11" s="24"/>
      <c r="AV11" s="16"/>
      <c r="AW11" s="16"/>
      <c r="AX11" s="16"/>
      <c r="AY11" s="16"/>
      <c r="AZ11" s="17"/>
      <c r="BA11" s="7"/>
      <c r="BB11" s="23">
        <v>4</v>
      </c>
      <c r="BC11" s="17" t="s">
        <v>33</v>
      </c>
      <c r="BD11" s="16">
        <v>72</v>
      </c>
      <c r="BE11" s="16">
        <v>72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20</v>
      </c>
      <c r="C17" s="2"/>
      <c r="D17" s="2"/>
      <c r="E17" s="2"/>
      <c r="F17" s="2"/>
      <c r="G17" s="2"/>
      <c r="H17" s="3" t="str">
        <f>$H$2</f>
        <v>Scenario 29</v>
      </c>
      <c r="I17" s="2"/>
      <c r="J17" s="2"/>
      <c r="K17" s="2"/>
      <c r="L17" s="2"/>
      <c r="M17" s="4"/>
      <c r="O17" s="1" t="s">
        <v>21</v>
      </c>
      <c r="P17" s="2"/>
      <c r="Q17" s="2"/>
      <c r="R17" s="2"/>
      <c r="S17" s="2"/>
      <c r="T17" s="2"/>
      <c r="U17" s="3" t="str">
        <f>$H$2</f>
        <v>Scenario 29</v>
      </c>
      <c r="V17" s="2"/>
      <c r="W17" s="2"/>
      <c r="X17" s="2"/>
      <c r="Y17" s="2"/>
      <c r="Z17" s="4"/>
      <c r="AB17" s="1" t="s">
        <v>27</v>
      </c>
      <c r="AC17" s="2"/>
      <c r="AD17" s="2"/>
      <c r="AE17" s="2"/>
      <c r="AF17" s="2"/>
      <c r="AG17" s="2"/>
      <c r="AH17" s="3" t="str">
        <f>$H$2</f>
        <v>Scenario 29</v>
      </c>
      <c r="AI17" s="2"/>
      <c r="AJ17" s="2"/>
      <c r="AK17" s="2"/>
      <c r="AL17" s="2"/>
      <c r="AM17" s="4"/>
      <c r="AO17" s="1" t="s">
        <v>23</v>
      </c>
      <c r="AP17" s="2"/>
      <c r="AQ17" s="2"/>
      <c r="AR17" s="2"/>
      <c r="AS17" s="2"/>
      <c r="AT17" s="2"/>
      <c r="AU17" s="3" t="str">
        <f>$H$2</f>
        <v>Scenario 29</v>
      </c>
      <c r="AV17" s="2"/>
      <c r="AW17" s="2"/>
      <c r="AX17" s="2"/>
      <c r="AY17" s="2"/>
      <c r="AZ17" s="4"/>
      <c r="BB17" s="1" t="s">
        <v>28</v>
      </c>
      <c r="BC17" s="2"/>
      <c r="BD17" s="2"/>
      <c r="BE17" s="2"/>
      <c r="BF17" s="2"/>
      <c r="BG17" s="2"/>
      <c r="BH17" s="3" t="str">
        <f>$H$2</f>
        <v>Scenario 29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5" t="s">
        <v>4</v>
      </c>
      <c r="J18" s="125"/>
      <c r="K18" s="125"/>
      <c r="L18" s="125"/>
      <c r="M18" s="126"/>
      <c r="N18" s="6"/>
      <c r="O18" s="10"/>
      <c r="P18" s="6"/>
      <c r="Q18" s="6"/>
      <c r="R18" s="6"/>
      <c r="S18" s="6"/>
      <c r="T18" s="6"/>
      <c r="U18" s="6"/>
      <c r="V18" s="125" t="s">
        <v>4</v>
      </c>
      <c r="W18" s="125"/>
      <c r="X18" s="125"/>
      <c r="Y18" s="125"/>
      <c r="Z18" s="126"/>
      <c r="AB18" s="10"/>
      <c r="AC18" s="6"/>
      <c r="AD18" s="6"/>
      <c r="AE18" s="6"/>
      <c r="AF18" s="6"/>
      <c r="AG18" s="6"/>
      <c r="AH18" s="6"/>
      <c r="AI18" s="125" t="s">
        <v>4</v>
      </c>
      <c r="AJ18" s="125"/>
      <c r="AK18" s="125"/>
      <c r="AL18" s="125"/>
      <c r="AM18" s="126"/>
      <c r="AO18" s="10"/>
      <c r="AP18" s="6"/>
      <c r="AQ18" s="6"/>
      <c r="AR18" s="6"/>
      <c r="AS18" s="6"/>
      <c r="AT18" s="6"/>
      <c r="AU18" s="6"/>
      <c r="AV18" s="125" t="s">
        <v>4</v>
      </c>
      <c r="AW18" s="125"/>
      <c r="AX18" s="125"/>
      <c r="AY18" s="125"/>
      <c r="AZ18" s="126"/>
      <c r="BB18" s="10"/>
      <c r="BC18" s="6"/>
      <c r="BD18" s="6"/>
      <c r="BE18" s="6"/>
      <c r="BF18" s="6"/>
      <c r="BG18" s="6"/>
      <c r="BH18" s="6"/>
      <c r="BI18" s="125" t="s">
        <v>4</v>
      </c>
      <c r="BJ18" s="125"/>
      <c r="BK18" s="125"/>
      <c r="BL18" s="125"/>
      <c r="BM18" s="126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41</v>
      </c>
      <c r="K19" s="15" t="s">
        <v>3</v>
      </c>
      <c r="L19" s="15" t="s">
        <v>41</v>
      </c>
      <c r="M19" s="14" t="s">
        <v>43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41</v>
      </c>
      <c r="X19" s="15" t="s">
        <v>3</v>
      </c>
      <c r="Y19" s="15" t="s">
        <v>41</v>
      </c>
      <c r="Z19" s="14" t="s">
        <v>43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41</v>
      </c>
      <c r="AK19" s="15" t="s">
        <v>3</v>
      </c>
      <c r="AL19" s="15" t="s">
        <v>41</v>
      </c>
      <c r="AM19" s="14" t="s">
        <v>43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41</v>
      </c>
      <c r="AX19" s="15" t="s">
        <v>3</v>
      </c>
      <c r="AY19" s="15" t="s">
        <v>41</v>
      </c>
      <c r="AZ19" s="14" t="s">
        <v>43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41</v>
      </c>
      <c r="BK19" s="15" t="s">
        <v>3</v>
      </c>
      <c r="BL19" s="15" t="s">
        <v>41</v>
      </c>
      <c r="BM19" s="14" t="s">
        <v>43</v>
      </c>
    </row>
    <row r="20" spans="1:65" x14ac:dyDescent="0.2">
      <c r="A20" s="7"/>
      <c r="B20" s="19"/>
      <c r="C20" s="21"/>
      <c r="D20" s="29" t="s">
        <v>14</v>
      </c>
      <c r="E20" s="29" t="s">
        <v>10</v>
      </c>
      <c r="F20" s="29" t="s">
        <v>10</v>
      </c>
      <c r="G20" s="29" t="s">
        <v>12</v>
      </c>
      <c r="H20" s="29" t="s">
        <v>62</v>
      </c>
      <c r="I20" s="21" t="s">
        <v>40</v>
      </c>
      <c r="J20" s="21" t="s">
        <v>42</v>
      </c>
      <c r="K20" s="21" t="s">
        <v>40</v>
      </c>
      <c r="L20" s="21" t="s">
        <v>40</v>
      </c>
      <c r="M20" s="20" t="s">
        <v>40</v>
      </c>
      <c r="N20" s="7"/>
      <c r="O20" s="19"/>
      <c r="P20" s="21"/>
      <c r="Q20" s="29" t="s">
        <v>14</v>
      </c>
      <c r="R20" s="29" t="s">
        <v>10</v>
      </c>
      <c r="S20" s="29" t="s">
        <v>10</v>
      </c>
      <c r="T20" s="29" t="s">
        <v>12</v>
      </c>
      <c r="U20" s="29" t="s">
        <v>62</v>
      </c>
      <c r="V20" s="21" t="s">
        <v>40</v>
      </c>
      <c r="W20" s="21" t="s">
        <v>42</v>
      </c>
      <c r="X20" s="21" t="s">
        <v>40</v>
      </c>
      <c r="Y20" s="21" t="s">
        <v>40</v>
      </c>
      <c r="Z20" s="20" t="s">
        <v>40</v>
      </c>
      <c r="AA20" s="7"/>
      <c r="AB20" s="19"/>
      <c r="AC20" s="21"/>
      <c r="AD20" s="29" t="s">
        <v>14</v>
      </c>
      <c r="AE20" s="29" t="s">
        <v>10</v>
      </c>
      <c r="AF20" s="29" t="s">
        <v>10</v>
      </c>
      <c r="AG20" s="29" t="s">
        <v>12</v>
      </c>
      <c r="AH20" s="29" t="s">
        <v>62</v>
      </c>
      <c r="AI20" s="21" t="s">
        <v>40</v>
      </c>
      <c r="AJ20" s="21" t="s">
        <v>42</v>
      </c>
      <c r="AK20" s="21" t="s">
        <v>40</v>
      </c>
      <c r="AL20" s="21" t="s">
        <v>40</v>
      </c>
      <c r="AM20" s="20" t="s">
        <v>40</v>
      </c>
      <c r="AO20" s="19"/>
      <c r="AP20" s="21"/>
      <c r="AQ20" s="29" t="s">
        <v>14</v>
      </c>
      <c r="AR20" s="29" t="s">
        <v>10</v>
      </c>
      <c r="AS20" s="29" t="s">
        <v>10</v>
      </c>
      <c r="AT20" s="29" t="s">
        <v>12</v>
      </c>
      <c r="AU20" s="29" t="s">
        <v>62</v>
      </c>
      <c r="AV20" s="21" t="s">
        <v>40</v>
      </c>
      <c r="AW20" s="21" t="s">
        <v>42</v>
      </c>
      <c r="AX20" s="21" t="s">
        <v>40</v>
      </c>
      <c r="AY20" s="21" t="s">
        <v>40</v>
      </c>
      <c r="AZ20" s="20" t="s">
        <v>40</v>
      </c>
      <c r="BA20" s="7"/>
      <c r="BB20" s="19"/>
      <c r="BC20" s="21"/>
      <c r="BD20" s="29" t="s">
        <v>14</v>
      </c>
      <c r="BE20" s="29" t="s">
        <v>10</v>
      </c>
      <c r="BF20" s="29" t="s">
        <v>10</v>
      </c>
      <c r="BG20" s="29" t="s">
        <v>12</v>
      </c>
      <c r="BH20" s="29" t="s">
        <v>62</v>
      </c>
      <c r="BI20" s="21" t="s">
        <v>40</v>
      </c>
      <c r="BJ20" s="21" t="s">
        <v>42</v>
      </c>
      <c r="BK20" s="21" t="s">
        <v>40</v>
      </c>
      <c r="BL20" s="21" t="s">
        <v>40</v>
      </c>
      <c r="BM20" s="20" t="s">
        <v>40</v>
      </c>
    </row>
    <row r="21" spans="1:65" x14ac:dyDescent="0.2">
      <c r="A21" s="7"/>
      <c r="B21" s="8" t="s">
        <v>1</v>
      </c>
      <c r="C21" s="11" t="s">
        <v>2</v>
      </c>
      <c r="D21" s="11" t="s">
        <v>15</v>
      </c>
      <c r="E21" s="11" t="s">
        <v>63</v>
      </c>
      <c r="F21" s="11" t="s">
        <v>11</v>
      </c>
      <c r="G21" s="12" t="s">
        <v>11</v>
      </c>
      <c r="H21" s="12" t="s">
        <v>13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15</v>
      </c>
      <c r="R21" s="11" t="s">
        <v>63</v>
      </c>
      <c r="S21" s="11" t="s">
        <v>11</v>
      </c>
      <c r="T21" s="12" t="s">
        <v>11</v>
      </c>
      <c r="U21" s="12" t="s">
        <v>13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15</v>
      </c>
      <c r="AE21" s="11" t="s">
        <v>63</v>
      </c>
      <c r="AF21" s="11" t="s">
        <v>11</v>
      </c>
      <c r="AG21" s="12" t="s">
        <v>11</v>
      </c>
      <c r="AH21" s="12" t="s">
        <v>13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15</v>
      </c>
      <c r="AR21" s="11" t="s">
        <v>63</v>
      </c>
      <c r="AS21" s="11" t="s">
        <v>11</v>
      </c>
      <c r="AT21" s="12" t="s">
        <v>11</v>
      </c>
      <c r="AU21" s="12" t="s">
        <v>13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15</v>
      </c>
      <c r="BE21" s="11" t="s">
        <v>63</v>
      </c>
      <c r="BF21" s="11" t="s">
        <v>11</v>
      </c>
      <c r="BG21" s="12" t="s">
        <v>11</v>
      </c>
      <c r="BH21" s="12" t="s">
        <v>13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30</v>
      </c>
      <c r="D23" s="21"/>
      <c r="E23" s="21"/>
      <c r="F23" s="21"/>
      <c r="G23" s="22"/>
      <c r="H23" s="22"/>
      <c r="I23" s="21"/>
      <c r="J23" s="21"/>
      <c r="K23" s="21"/>
      <c r="L23" s="21"/>
      <c r="M23" s="20"/>
      <c r="N23" s="7"/>
      <c r="O23" s="19">
        <v>1</v>
      </c>
      <c r="P23" s="20" t="s">
        <v>30</v>
      </c>
      <c r="Q23" s="13"/>
      <c r="R23" s="15"/>
      <c r="S23" s="15"/>
      <c r="T23" s="28"/>
      <c r="U23" s="28"/>
      <c r="V23" s="15"/>
      <c r="W23" s="15"/>
      <c r="X23" s="15"/>
      <c r="Y23" s="15"/>
      <c r="Z23" s="14"/>
      <c r="AA23" s="7"/>
      <c r="AB23" s="19">
        <v>1</v>
      </c>
      <c r="AC23" s="20" t="s">
        <v>30</v>
      </c>
      <c r="AD23" s="21"/>
      <c r="AE23" s="21"/>
      <c r="AF23" s="21"/>
      <c r="AG23" s="22"/>
      <c r="AH23" s="22"/>
      <c r="AI23" s="21"/>
      <c r="AJ23" s="21"/>
      <c r="AK23" s="21"/>
      <c r="AL23" s="21"/>
      <c r="AM23" s="20"/>
      <c r="AO23" s="19">
        <v>1</v>
      </c>
      <c r="AP23" s="20" t="s">
        <v>30</v>
      </c>
      <c r="AQ23" s="21"/>
      <c r="AR23" s="21"/>
      <c r="AS23" s="21"/>
      <c r="AT23" s="22"/>
      <c r="AU23" s="22"/>
      <c r="AV23" s="21"/>
      <c r="AW23" s="21"/>
      <c r="AX23" s="21"/>
      <c r="AY23" s="21"/>
      <c r="AZ23" s="20"/>
      <c r="BA23" s="7"/>
      <c r="BB23" s="19">
        <v>1</v>
      </c>
      <c r="BC23" s="20" t="s">
        <v>30</v>
      </c>
      <c r="BD23" s="21">
        <v>46</v>
      </c>
      <c r="BE23" s="21">
        <v>10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31</v>
      </c>
      <c r="D24" s="21">
        <v>5299</v>
      </c>
      <c r="E24" s="21">
        <v>1712</v>
      </c>
      <c r="F24" s="21">
        <v>170</v>
      </c>
      <c r="G24" s="22">
        <f>F24/D24</f>
        <v>3.2081524816003022E-2</v>
      </c>
      <c r="H24" s="22">
        <f>F24/E24</f>
        <v>9.9299065420560745E-2</v>
      </c>
      <c r="I24" s="21">
        <v>108</v>
      </c>
      <c r="J24" s="21">
        <v>38</v>
      </c>
      <c r="K24" s="21">
        <v>19</v>
      </c>
      <c r="L24" s="21">
        <v>5</v>
      </c>
      <c r="M24" s="20">
        <v>0</v>
      </c>
      <c r="N24" s="7"/>
      <c r="O24" s="19">
        <v>2</v>
      </c>
      <c r="P24" s="20" t="s">
        <v>31</v>
      </c>
      <c r="Q24" s="19">
        <v>3779</v>
      </c>
      <c r="R24" s="21">
        <v>1436</v>
      </c>
      <c r="S24" s="21">
        <v>129</v>
      </c>
      <c r="T24" s="22">
        <f>S24/Q24</f>
        <v>3.4136014818735114E-2</v>
      </c>
      <c r="U24" s="22">
        <f>S24/R24</f>
        <v>8.9832869080779948E-2</v>
      </c>
      <c r="V24" s="21">
        <v>94</v>
      </c>
      <c r="W24" s="21">
        <v>13</v>
      </c>
      <c r="X24" s="21">
        <v>17</v>
      </c>
      <c r="Y24" s="21">
        <v>5</v>
      </c>
      <c r="Z24" s="20">
        <v>0</v>
      </c>
      <c r="AA24" s="7"/>
      <c r="AB24" s="19">
        <v>2</v>
      </c>
      <c r="AC24" s="20" t="s">
        <v>31</v>
      </c>
      <c r="AD24" s="21">
        <v>1341</v>
      </c>
      <c r="AE24" s="21">
        <v>214</v>
      </c>
      <c r="AF24" s="21">
        <v>41</v>
      </c>
      <c r="AG24" s="22">
        <f>AF24/AD24</f>
        <v>3.0574198359433258E-2</v>
      </c>
      <c r="AH24" s="22">
        <f>AF24/AE24</f>
        <v>0.19158878504672897</v>
      </c>
      <c r="AI24" s="21">
        <v>14</v>
      </c>
      <c r="AJ24" s="21">
        <v>25</v>
      </c>
      <c r="AK24" s="21">
        <v>2</v>
      </c>
      <c r="AL24" s="21">
        <v>0</v>
      </c>
      <c r="AM24" s="20">
        <v>0</v>
      </c>
      <c r="AO24" s="19">
        <v>2</v>
      </c>
      <c r="AP24" s="20" t="s">
        <v>31</v>
      </c>
      <c r="AQ24" s="21">
        <v>133</v>
      </c>
      <c r="AR24" s="21">
        <v>52</v>
      </c>
      <c r="AS24" s="21">
        <v>0</v>
      </c>
      <c r="AT24" s="22">
        <f>AS24/AQ24</f>
        <v>0</v>
      </c>
      <c r="AU24" s="22">
        <f>AS24/AR24</f>
        <v>0</v>
      </c>
      <c r="AV24" s="21">
        <v>0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31</v>
      </c>
      <c r="BD24" s="21">
        <v>46</v>
      </c>
      <c r="BE24" s="21">
        <v>10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32</v>
      </c>
      <c r="D25" s="21"/>
      <c r="E25" s="21"/>
      <c r="F25" s="21"/>
      <c r="G25" s="22"/>
      <c r="H25" s="22"/>
      <c r="I25" s="21"/>
      <c r="J25" s="21"/>
      <c r="K25" s="21"/>
      <c r="L25" s="21"/>
      <c r="M25" s="20"/>
      <c r="N25" s="7"/>
      <c r="O25" s="19">
        <v>3</v>
      </c>
      <c r="P25" s="20" t="s">
        <v>32</v>
      </c>
      <c r="Q25" s="19"/>
      <c r="R25" s="21"/>
      <c r="S25" s="21"/>
      <c r="T25" s="22"/>
      <c r="U25" s="22"/>
      <c r="V25" s="21"/>
      <c r="W25" s="21"/>
      <c r="X25" s="21"/>
      <c r="Y25" s="21"/>
      <c r="Z25" s="20"/>
      <c r="AA25" s="7"/>
      <c r="AB25" s="19">
        <v>3</v>
      </c>
      <c r="AC25" s="20" t="s">
        <v>32</v>
      </c>
      <c r="AD25" s="21"/>
      <c r="AE25" s="21"/>
      <c r="AF25" s="21"/>
      <c r="AG25" s="22"/>
      <c r="AH25" s="22"/>
      <c r="AI25" s="21"/>
      <c r="AJ25" s="21"/>
      <c r="AK25" s="21"/>
      <c r="AL25" s="21"/>
      <c r="AM25" s="20"/>
      <c r="AO25" s="19">
        <v>3</v>
      </c>
      <c r="AP25" s="20" t="s">
        <v>32</v>
      </c>
      <c r="AQ25" s="21"/>
      <c r="AR25" s="21"/>
      <c r="AS25" s="21"/>
      <c r="AT25" s="22"/>
      <c r="AU25" s="22"/>
      <c r="AV25" s="21"/>
      <c r="AW25" s="21"/>
      <c r="AX25" s="21"/>
      <c r="AY25" s="21"/>
      <c r="AZ25" s="20"/>
      <c r="BA25" s="7"/>
      <c r="BB25" s="19">
        <v>3</v>
      </c>
      <c r="BC25" s="20" t="s">
        <v>32</v>
      </c>
      <c r="BD25" s="21">
        <v>46</v>
      </c>
      <c r="BE25" s="21">
        <v>34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33</v>
      </c>
      <c r="D26" s="16"/>
      <c r="E26" s="16"/>
      <c r="F26" s="16"/>
      <c r="G26" s="24"/>
      <c r="H26" s="24"/>
      <c r="I26" s="16"/>
      <c r="J26" s="16"/>
      <c r="K26" s="16"/>
      <c r="L26" s="16"/>
      <c r="M26" s="17"/>
      <c r="N26" s="7"/>
      <c r="O26" s="23">
        <v>4</v>
      </c>
      <c r="P26" s="17" t="s">
        <v>33</v>
      </c>
      <c r="Q26" s="23"/>
      <c r="R26" s="16"/>
      <c r="S26" s="16"/>
      <c r="T26" s="24"/>
      <c r="U26" s="24"/>
      <c r="V26" s="16"/>
      <c r="W26" s="16"/>
      <c r="X26" s="16"/>
      <c r="Y26" s="16"/>
      <c r="Z26" s="17"/>
      <c r="AA26" s="7"/>
      <c r="AB26" s="23">
        <v>4</v>
      </c>
      <c r="AC26" s="17" t="s">
        <v>33</v>
      </c>
      <c r="AD26" s="16"/>
      <c r="AE26" s="16"/>
      <c r="AF26" s="16"/>
      <c r="AG26" s="24"/>
      <c r="AH26" s="24"/>
      <c r="AI26" s="16"/>
      <c r="AJ26" s="16"/>
      <c r="AK26" s="16"/>
      <c r="AL26" s="16"/>
      <c r="AM26" s="17"/>
      <c r="AO26" s="23">
        <v>4</v>
      </c>
      <c r="AP26" s="17" t="s">
        <v>33</v>
      </c>
      <c r="AQ26" s="16"/>
      <c r="AR26" s="16"/>
      <c r="AS26" s="16"/>
      <c r="AT26" s="24"/>
      <c r="AU26" s="24"/>
      <c r="AV26" s="16"/>
      <c r="AW26" s="16"/>
      <c r="AX26" s="16"/>
      <c r="AY26" s="16"/>
      <c r="AZ26" s="17"/>
      <c r="BA26" s="7"/>
      <c r="BB26" s="23">
        <v>4</v>
      </c>
      <c r="BC26" s="17" t="s">
        <v>33</v>
      </c>
      <c r="BD26" s="16">
        <v>46</v>
      </c>
      <c r="BE26" s="16">
        <v>46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25</v>
      </c>
      <c r="C32" s="2"/>
      <c r="D32" s="2"/>
      <c r="E32" s="2"/>
      <c r="F32" s="2"/>
      <c r="G32" s="2"/>
      <c r="H32" s="3" t="str">
        <f>$H$2</f>
        <v>Scenario 29</v>
      </c>
      <c r="I32" s="2"/>
      <c r="J32" s="2"/>
      <c r="K32" s="2"/>
      <c r="L32" s="2"/>
      <c r="M32" s="4"/>
      <c r="O32" s="1" t="s">
        <v>26</v>
      </c>
      <c r="P32" s="2"/>
      <c r="Q32" s="2"/>
      <c r="R32" s="2"/>
      <c r="S32" s="2"/>
      <c r="T32" s="2"/>
      <c r="U32" s="3" t="str">
        <f>$H$2</f>
        <v>Scenario 29</v>
      </c>
      <c r="V32" s="2"/>
      <c r="W32" s="2"/>
      <c r="X32" s="2"/>
      <c r="Y32" s="2"/>
      <c r="Z32" s="4"/>
      <c r="AB32" s="1" t="s">
        <v>22</v>
      </c>
      <c r="AC32" s="2"/>
      <c r="AD32" s="2"/>
      <c r="AE32" s="2"/>
      <c r="AF32" s="2"/>
      <c r="AG32" s="2"/>
      <c r="AH32" s="3" t="str">
        <f>$H$2</f>
        <v>Scenario 29</v>
      </c>
      <c r="AI32" s="2"/>
      <c r="AJ32" s="2"/>
      <c r="AK32" s="2"/>
      <c r="AL32" s="2"/>
      <c r="AM32" s="4"/>
      <c r="AO32" s="1" t="s">
        <v>29</v>
      </c>
      <c r="AP32" s="2"/>
      <c r="AQ32" s="2"/>
      <c r="AR32" s="2"/>
      <c r="AS32" s="2"/>
      <c r="AT32" s="2"/>
      <c r="AU32" s="3" t="str">
        <f>$H$2</f>
        <v>Scenario 29</v>
      </c>
      <c r="AV32" s="2"/>
      <c r="AW32" s="2"/>
      <c r="AX32" s="2"/>
      <c r="AY32" s="2"/>
      <c r="AZ32" s="4"/>
      <c r="BB32" s="1" t="s">
        <v>24</v>
      </c>
      <c r="BC32" s="2"/>
      <c r="BD32" s="2"/>
      <c r="BE32" s="2"/>
      <c r="BF32" s="2"/>
      <c r="BG32" s="2"/>
      <c r="BH32" s="3" t="str">
        <f>$H$2</f>
        <v>Scenario 29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25" t="s">
        <v>4</v>
      </c>
      <c r="J33" s="125"/>
      <c r="K33" s="125"/>
      <c r="L33" s="125"/>
      <c r="M33" s="126"/>
      <c r="N33" s="6"/>
      <c r="O33" s="10"/>
      <c r="P33" s="6"/>
      <c r="Q33" s="6"/>
      <c r="R33" s="6"/>
      <c r="S33" s="6"/>
      <c r="T33" s="6"/>
      <c r="U33" s="6"/>
      <c r="V33" s="125" t="s">
        <v>4</v>
      </c>
      <c r="W33" s="125"/>
      <c r="X33" s="125"/>
      <c r="Y33" s="125"/>
      <c r="Z33" s="126"/>
      <c r="AB33" s="10"/>
      <c r="AC33" s="6"/>
      <c r="AD33" s="6"/>
      <c r="AE33" s="6"/>
      <c r="AF33" s="6"/>
      <c r="AG33" s="6"/>
      <c r="AH33" s="6"/>
      <c r="AI33" s="125" t="s">
        <v>4</v>
      </c>
      <c r="AJ33" s="125"/>
      <c r="AK33" s="125"/>
      <c r="AL33" s="125"/>
      <c r="AM33" s="126"/>
      <c r="AO33" s="10"/>
      <c r="AP33" s="6"/>
      <c r="AQ33" s="6"/>
      <c r="AR33" s="6"/>
      <c r="AS33" s="6"/>
      <c r="AT33" s="6"/>
      <c r="AU33" s="6"/>
      <c r="AV33" s="125" t="s">
        <v>4</v>
      </c>
      <c r="AW33" s="125"/>
      <c r="AX33" s="125"/>
      <c r="AY33" s="125"/>
      <c r="AZ33" s="126"/>
      <c r="BB33" s="10"/>
      <c r="BC33" s="6"/>
      <c r="BD33" s="6"/>
      <c r="BE33" s="6"/>
      <c r="BF33" s="6"/>
      <c r="BG33" s="6"/>
      <c r="BH33" s="6"/>
      <c r="BI33" s="125" t="s">
        <v>4</v>
      </c>
      <c r="BJ33" s="125"/>
      <c r="BK33" s="125"/>
      <c r="BL33" s="125"/>
      <c r="BM33" s="126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41</v>
      </c>
      <c r="K34" s="15" t="s">
        <v>3</v>
      </c>
      <c r="L34" s="15" t="s">
        <v>41</v>
      </c>
      <c r="M34" s="14" t="s">
        <v>43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41</v>
      </c>
      <c r="X34" s="15" t="s">
        <v>3</v>
      </c>
      <c r="Y34" s="15" t="s">
        <v>41</v>
      </c>
      <c r="Z34" s="14" t="s">
        <v>43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41</v>
      </c>
      <c r="AK34" s="15" t="s">
        <v>3</v>
      </c>
      <c r="AL34" s="15" t="s">
        <v>41</v>
      </c>
      <c r="AM34" s="14" t="s">
        <v>43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41</v>
      </c>
      <c r="AX34" s="15" t="s">
        <v>3</v>
      </c>
      <c r="AY34" s="15" t="s">
        <v>41</v>
      </c>
      <c r="AZ34" s="14" t="s">
        <v>43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41</v>
      </c>
      <c r="BK34" s="15" t="s">
        <v>3</v>
      </c>
      <c r="BL34" s="15" t="s">
        <v>41</v>
      </c>
      <c r="BM34" s="14" t="s">
        <v>43</v>
      </c>
    </row>
    <row r="35" spans="2:65" x14ac:dyDescent="0.2">
      <c r="B35" s="19"/>
      <c r="C35" s="21"/>
      <c r="D35" s="29" t="s">
        <v>14</v>
      </c>
      <c r="E35" s="29" t="s">
        <v>10</v>
      </c>
      <c r="F35" s="29" t="s">
        <v>10</v>
      </c>
      <c r="G35" s="29" t="s">
        <v>12</v>
      </c>
      <c r="H35" s="29" t="s">
        <v>62</v>
      </c>
      <c r="I35" s="21" t="s">
        <v>40</v>
      </c>
      <c r="J35" s="21" t="s">
        <v>42</v>
      </c>
      <c r="K35" s="21" t="s">
        <v>40</v>
      </c>
      <c r="L35" s="21" t="s">
        <v>40</v>
      </c>
      <c r="M35" s="20" t="s">
        <v>40</v>
      </c>
      <c r="N35" s="7"/>
      <c r="O35" s="19"/>
      <c r="P35" s="21"/>
      <c r="Q35" s="29" t="s">
        <v>14</v>
      </c>
      <c r="R35" s="29" t="s">
        <v>10</v>
      </c>
      <c r="S35" s="29" t="s">
        <v>10</v>
      </c>
      <c r="T35" s="29" t="s">
        <v>12</v>
      </c>
      <c r="U35" s="29" t="s">
        <v>62</v>
      </c>
      <c r="V35" s="21" t="s">
        <v>40</v>
      </c>
      <c r="W35" s="21" t="s">
        <v>42</v>
      </c>
      <c r="X35" s="21" t="s">
        <v>40</v>
      </c>
      <c r="Y35" s="21" t="s">
        <v>40</v>
      </c>
      <c r="Z35" s="20" t="s">
        <v>40</v>
      </c>
      <c r="AA35" s="7"/>
      <c r="AB35" s="19"/>
      <c r="AC35" s="21"/>
      <c r="AD35" s="29" t="s">
        <v>14</v>
      </c>
      <c r="AE35" s="29" t="s">
        <v>10</v>
      </c>
      <c r="AF35" s="29" t="s">
        <v>10</v>
      </c>
      <c r="AG35" s="29" t="s">
        <v>12</v>
      </c>
      <c r="AH35" s="29" t="s">
        <v>62</v>
      </c>
      <c r="AI35" s="21" t="s">
        <v>40</v>
      </c>
      <c r="AJ35" s="21" t="s">
        <v>42</v>
      </c>
      <c r="AK35" s="21" t="s">
        <v>40</v>
      </c>
      <c r="AL35" s="21" t="s">
        <v>40</v>
      </c>
      <c r="AM35" s="20" t="s">
        <v>40</v>
      </c>
      <c r="AO35" s="19"/>
      <c r="AP35" s="21"/>
      <c r="AQ35" s="29" t="s">
        <v>14</v>
      </c>
      <c r="AR35" s="29" t="s">
        <v>10</v>
      </c>
      <c r="AS35" s="29" t="s">
        <v>10</v>
      </c>
      <c r="AT35" s="29" t="s">
        <v>12</v>
      </c>
      <c r="AU35" s="29" t="s">
        <v>62</v>
      </c>
      <c r="AV35" s="21" t="s">
        <v>40</v>
      </c>
      <c r="AW35" s="21" t="s">
        <v>42</v>
      </c>
      <c r="AX35" s="21" t="s">
        <v>40</v>
      </c>
      <c r="AY35" s="21" t="s">
        <v>40</v>
      </c>
      <c r="AZ35" s="20" t="s">
        <v>40</v>
      </c>
      <c r="BA35" s="7"/>
      <c r="BB35" s="19"/>
      <c r="BC35" s="21"/>
      <c r="BD35" s="29" t="s">
        <v>14</v>
      </c>
      <c r="BE35" s="29" t="s">
        <v>10</v>
      </c>
      <c r="BF35" s="29" t="s">
        <v>10</v>
      </c>
      <c r="BG35" s="29" t="s">
        <v>12</v>
      </c>
      <c r="BH35" s="29" t="s">
        <v>62</v>
      </c>
      <c r="BI35" s="21" t="s">
        <v>40</v>
      </c>
      <c r="BJ35" s="21" t="s">
        <v>42</v>
      </c>
      <c r="BK35" s="21" t="s">
        <v>40</v>
      </c>
      <c r="BL35" s="21" t="s">
        <v>40</v>
      </c>
      <c r="BM35" s="20" t="s">
        <v>40</v>
      </c>
    </row>
    <row r="36" spans="2:65" x14ac:dyDescent="0.2">
      <c r="B36" s="8" t="s">
        <v>1</v>
      </c>
      <c r="C36" s="11" t="s">
        <v>2</v>
      </c>
      <c r="D36" s="11" t="s">
        <v>15</v>
      </c>
      <c r="E36" s="11" t="s">
        <v>63</v>
      </c>
      <c r="F36" s="11" t="s">
        <v>11</v>
      </c>
      <c r="G36" s="12" t="s">
        <v>11</v>
      </c>
      <c r="H36" s="12" t="s">
        <v>13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15</v>
      </c>
      <c r="R36" s="11" t="s">
        <v>63</v>
      </c>
      <c r="S36" s="11" t="s">
        <v>11</v>
      </c>
      <c r="T36" s="12" t="s">
        <v>11</v>
      </c>
      <c r="U36" s="12" t="s">
        <v>13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15</v>
      </c>
      <c r="AE36" s="11" t="s">
        <v>63</v>
      </c>
      <c r="AF36" s="11" t="s">
        <v>11</v>
      </c>
      <c r="AG36" s="12" t="s">
        <v>11</v>
      </c>
      <c r="AH36" s="12" t="s">
        <v>13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15</v>
      </c>
      <c r="AR36" s="11" t="s">
        <v>63</v>
      </c>
      <c r="AS36" s="11" t="s">
        <v>11</v>
      </c>
      <c r="AT36" s="12" t="s">
        <v>11</v>
      </c>
      <c r="AU36" s="12" t="s">
        <v>13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15</v>
      </c>
      <c r="BE36" s="11" t="s">
        <v>63</v>
      </c>
      <c r="BF36" s="11" t="s">
        <v>11</v>
      </c>
      <c r="BG36" s="12" t="s">
        <v>11</v>
      </c>
      <c r="BH36" s="12" t="s">
        <v>13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30</v>
      </c>
      <c r="D38" s="21"/>
      <c r="E38" s="21"/>
      <c r="F38" s="21"/>
      <c r="G38" s="22"/>
      <c r="H38" s="22"/>
      <c r="I38" s="21"/>
      <c r="J38" s="21"/>
      <c r="K38" s="21"/>
      <c r="L38" s="21"/>
      <c r="M38" s="20"/>
      <c r="N38" s="7"/>
      <c r="O38" s="19">
        <v>1</v>
      </c>
      <c r="P38" s="20" t="s">
        <v>30</v>
      </c>
      <c r="Q38" s="13"/>
      <c r="R38" s="15"/>
      <c r="S38" s="15"/>
      <c r="T38" s="28"/>
      <c r="U38" s="28"/>
      <c r="V38" s="15"/>
      <c r="W38" s="15"/>
      <c r="X38" s="15"/>
      <c r="Y38" s="15"/>
      <c r="Z38" s="14"/>
      <c r="AA38" s="7"/>
      <c r="AB38" s="19">
        <v>1</v>
      </c>
      <c r="AC38" s="20" t="s">
        <v>30</v>
      </c>
      <c r="AD38" s="21"/>
      <c r="AE38" s="21"/>
      <c r="AF38" s="21"/>
      <c r="AG38" s="22"/>
      <c r="AH38" s="22"/>
      <c r="AI38" s="21"/>
      <c r="AJ38" s="21"/>
      <c r="AK38" s="21"/>
      <c r="AL38" s="21"/>
      <c r="AM38" s="20"/>
      <c r="AO38" s="19">
        <v>1</v>
      </c>
      <c r="AP38" s="20" t="s">
        <v>30</v>
      </c>
      <c r="AQ38" s="21"/>
      <c r="AR38" s="21"/>
      <c r="AS38" s="21"/>
      <c r="AT38" s="22"/>
      <c r="AU38" s="22"/>
      <c r="AV38" s="21"/>
      <c r="AW38" s="21"/>
      <c r="AX38" s="21"/>
      <c r="AY38" s="21"/>
      <c r="AZ38" s="20"/>
      <c r="BA38" s="7"/>
      <c r="BB38" s="19">
        <v>1</v>
      </c>
      <c r="BC38" s="20" t="s">
        <v>30</v>
      </c>
      <c r="BD38" s="21">
        <v>26</v>
      </c>
      <c r="BE38" s="21">
        <v>19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31</v>
      </c>
      <c r="D39" s="21">
        <v>4701</v>
      </c>
      <c r="E39" s="21">
        <v>2711</v>
      </c>
      <c r="F39" s="21">
        <v>830</v>
      </c>
      <c r="G39" s="22">
        <f>F39/D39</f>
        <v>0.1765581791108275</v>
      </c>
      <c r="H39" s="22">
        <f>F39/E39</f>
        <v>0.30616008852821835</v>
      </c>
      <c r="I39" s="21">
        <v>636</v>
      </c>
      <c r="J39" s="21">
        <v>41</v>
      </c>
      <c r="K39" s="21">
        <v>127</v>
      </c>
      <c r="L39" s="21">
        <v>13</v>
      </c>
      <c r="M39" s="20">
        <v>13</v>
      </c>
      <c r="N39" s="7"/>
      <c r="O39" s="19">
        <v>2</v>
      </c>
      <c r="P39" s="20" t="s">
        <v>31</v>
      </c>
      <c r="Q39" s="19">
        <v>3462</v>
      </c>
      <c r="R39" s="21">
        <v>2615</v>
      </c>
      <c r="S39" s="21">
        <v>809</v>
      </c>
      <c r="T39" s="22">
        <f>S39/Q39</f>
        <v>0.23367995378393991</v>
      </c>
      <c r="U39" s="22">
        <f>S39/R39</f>
        <v>0.30936902485659656</v>
      </c>
      <c r="V39" s="21">
        <v>624</v>
      </c>
      <c r="W39" s="21">
        <v>33</v>
      </c>
      <c r="X39" s="21">
        <v>126</v>
      </c>
      <c r="Y39" s="21">
        <v>13</v>
      </c>
      <c r="Z39" s="20">
        <v>13</v>
      </c>
      <c r="AA39" s="7"/>
      <c r="AB39" s="19">
        <v>2</v>
      </c>
      <c r="AC39" s="20" t="s">
        <v>31</v>
      </c>
      <c r="AD39" s="21">
        <v>1135</v>
      </c>
      <c r="AE39" s="21">
        <v>45</v>
      </c>
      <c r="AF39" s="21">
        <v>21</v>
      </c>
      <c r="AG39" s="22">
        <f>AF39/AD39</f>
        <v>1.8502202643171806E-2</v>
      </c>
      <c r="AH39" s="22">
        <f>AF39/AE39</f>
        <v>0.46666666666666667</v>
      </c>
      <c r="AI39" s="21">
        <v>12</v>
      </c>
      <c r="AJ39" s="21">
        <v>8</v>
      </c>
      <c r="AK39" s="21">
        <v>1</v>
      </c>
      <c r="AL39" s="21">
        <v>0</v>
      </c>
      <c r="AM39" s="20">
        <v>0</v>
      </c>
      <c r="AO39" s="19">
        <v>2</v>
      </c>
      <c r="AP39" s="20" t="s">
        <v>31</v>
      </c>
      <c r="AQ39" s="21">
        <v>78</v>
      </c>
      <c r="AR39" s="21">
        <v>51</v>
      </c>
      <c r="AS39" s="21">
        <v>0</v>
      </c>
      <c r="AT39" s="22">
        <f>AS39/AQ39</f>
        <v>0</v>
      </c>
      <c r="AU39" s="22">
        <f>AS39/AR39</f>
        <v>0</v>
      </c>
      <c r="AV39" s="21">
        <v>0</v>
      </c>
      <c r="AW39" s="21">
        <v>0</v>
      </c>
      <c r="AX39" s="21">
        <v>0</v>
      </c>
      <c r="AY39" s="21">
        <v>0</v>
      </c>
      <c r="AZ39" s="20">
        <v>0</v>
      </c>
      <c r="BA39" s="7"/>
      <c r="BB39" s="19">
        <v>2</v>
      </c>
      <c r="BC39" s="20" t="s">
        <v>31</v>
      </c>
      <c r="BD39" s="21">
        <v>26</v>
      </c>
      <c r="BE39" s="21">
        <v>0</v>
      </c>
      <c r="BF39" s="21">
        <v>0</v>
      </c>
      <c r="BG39" s="22">
        <f>BF39/BD39</f>
        <v>0</v>
      </c>
      <c r="BH39" s="22" t="e">
        <f>BF39/BE39</f>
        <v>#DIV/0!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32</v>
      </c>
      <c r="D40" s="21"/>
      <c r="E40" s="21"/>
      <c r="F40" s="21"/>
      <c r="G40" s="22"/>
      <c r="H40" s="22"/>
      <c r="I40" s="21"/>
      <c r="J40" s="21"/>
      <c r="K40" s="21"/>
      <c r="L40" s="21"/>
      <c r="M40" s="20"/>
      <c r="N40" s="7"/>
      <c r="O40" s="19">
        <v>3</v>
      </c>
      <c r="P40" s="20" t="s">
        <v>32</v>
      </c>
      <c r="Q40" s="19"/>
      <c r="R40" s="21"/>
      <c r="S40" s="21"/>
      <c r="T40" s="22"/>
      <c r="U40" s="22"/>
      <c r="V40" s="21"/>
      <c r="W40" s="21"/>
      <c r="X40" s="21"/>
      <c r="Y40" s="21"/>
      <c r="Z40" s="20"/>
      <c r="AA40" s="7"/>
      <c r="AB40" s="19">
        <v>3</v>
      </c>
      <c r="AC40" s="20" t="s">
        <v>32</v>
      </c>
      <c r="AD40" s="21"/>
      <c r="AE40" s="21"/>
      <c r="AF40" s="21"/>
      <c r="AG40" s="22"/>
      <c r="AH40" s="22"/>
      <c r="AI40" s="21"/>
      <c r="AJ40" s="21"/>
      <c r="AK40" s="21"/>
      <c r="AL40" s="21"/>
      <c r="AM40" s="20"/>
      <c r="AO40" s="19">
        <v>3</v>
      </c>
      <c r="AP40" s="20" t="s">
        <v>32</v>
      </c>
      <c r="AQ40" s="21"/>
      <c r="AR40" s="21"/>
      <c r="AS40" s="21"/>
      <c r="AT40" s="22"/>
      <c r="AU40" s="22"/>
      <c r="AV40" s="21"/>
      <c r="AW40" s="21"/>
      <c r="AX40" s="21"/>
      <c r="AY40" s="21"/>
      <c r="AZ40" s="20"/>
      <c r="BA40" s="7"/>
      <c r="BB40" s="19">
        <v>3</v>
      </c>
      <c r="BC40" s="20" t="s">
        <v>32</v>
      </c>
      <c r="BD40" s="21">
        <v>26</v>
      </c>
      <c r="BE40" s="21">
        <v>25</v>
      </c>
      <c r="BF40" s="21">
        <v>0</v>
      </c>
      <c r="BG40" s="22">
        <f>BF40/BD40</f>
        <v>0</v>
      </c>
      <c r="BH40" s="22">
        <f>BF40/BE40</f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33</v>
      </c>
      <c r="D41" s="16"/>
      <c r="E41" s="16"/>
      <c r="F41" s="16"/>
      <c r="G41" s="24"/>
      <c r="H41" s="24"/>
      <c r="I41" s="16"/>
      <c r="J41" s="16"/>
      <c r="K41" s="16"/>
      <c r="L41" s="16"/>
      <c r="M41" s="17"/>
      <c r="N41" s="7"/>
      <c r="O41" s="23">
        <v>4</v>
      </c>
      <c r="P41" s="17" t="s">
        <v>33</v>
      </c>
      <c r="Q41" s="23"/>
      <c r="R41" s="16"/>
      <c r="S41" s="16"/>
      <c r="T41" s="24"/>
      <c r="U41" s="24"/>
      <c r="V41" s="16"/>
      <c r="W41" s="16"/>
      <c r="X41" s="16"/>
      <c r="Y41" s="16"/>
      <c r="Z41" s="17"/>
      <c r="AA41" s="7"/>
      <c r="AB41" s="23">
        <v>4</v>
      </c>
      <c r="AC41" s="17" t="s">
        <v>33</v>
      </c>
      <c r="AD41" s="16"/>
      <c r="AE41" s="16"/>
      <c r="AF41" s="16"/>
      <c r="AG41" s="24"/>
      <c r="AH41" s="24"/>
      <c r="AI41" s="16"/>
      <c r="AJ41" s="16"/>
      <c r="AK41" s="16"/>
      <c r="AL41" s="16"/>
      <c r="AM41" s="17"/>
      <c r="AO41" s="23">
        <v>4</v>
      </c>
      <c r="AP41" s="17" t="s">
        <v>33</v>
      </c>
      <c r="AQ41" s="16"/>
      <c r="AR41" s="16"/>
      <c r="AS41" s="16"/>
      <c r="AT41" s="24"/>
      <c r="AU41" s="24"/>
      <c r="AV41" s="16"/>
      <c r="AW41" s="16"/>
      <c r="AX41" s="16"/>
      <c r="AY41" s="16"/>
      <c r="AZ41" s="17"/>
      <c r="BA41" s="7"/>
      <c r="BB41" s="23">
        <v>4</v>
      </c>
      <c r="BC41" s="17" t="s">
        <v>33</v>
      </c>
      <c r="BD41" s="16">
        <v>26</v>
      </c>
      <c r="BE41" s="16">
        <v>26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34</v>
      </c>
      <c r="C47" s="2"/>
      <c r="D47" s="2"/>
      <c r="E47" s="2"/>
      <c r="F47" s="2"/>
      <c r="G47" s="2"/>
      <c r="H47" s="3" t="str">
        <f>$H$2</f>
        <v>Scenario 29</v>
      </c>
      <c r="I47" s="2"/>
      <c r="J47" s="2"/>
      <c r="K47" s="2"/>
      <c r="L47" s="2"/>
      <c r="M47" s="4"/>
      <c r="O47" s="1" t="s">
        <v>36</v>
      </c>
      <c r="P47" s="2"/>
      <c r="Q47" s="2"/>
      <c r="R47" s="2"/>
      <c r="S47" s="2"/>
      <c r="T47" s="2"/>
      <c r="U47" s="3" t="str">
        <f>$H$2</f>
        <v>Scenario 29</v>
      </c>
      <c r="V47" s="2"/>
      <c r="W47" s="2"/>
      <c r="X47" s="2"/>
      <c r="Y47" s="2"/>
      <c r="Z47" s="4"/>
      <c r="AB47" s="1" t="s">
        <v>37</v>
      </c>
      <c r="AC47" s="2"/>
      <c r="AD47" s="2"/>
      <c r="AE47" s="2"/>
      <c r="AF47" s="2"/>
      <c r="AG47" s="2"/>
      <c r="AH47" s="3" t="str">
        <f>$H$2</f>
        <v>Scenario 29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25" t="s">
        <v>4</v>
      </c>
      <c r="J48" s="125"/>
      <c r="K48" s="125"/>
      <c r="L48" s="125"/>
      <c r="M48" s="126"/>
      <c r="O48" s="10"/>
      <c r="P48" s="6"/>
      <c r="Q48" s="6"/>
      <c r="R48" s="6"/>
      <c r="S48" s="6"/>
      <c r="T48" s="6"/>
      <c r="U48" s="6"/>
      <c r="V48" s="125" t="s">
        <v>4</v>
      </c>
      <c r="W48" s="125"/>
      <c r="X48" s="125"/>
      <c r="Y48" s="125"/>
      <c r="Z48" s="126"/>
      <c r="AB48" s="10"/>
      <c r="AC48" s="6"/>
      <c r="AD48" s="6"/>
      <c r="AE48" s="6"/>
      <c r="AF48" s="6"/>
      <c r="AG48" s="6"/>
      <c r="AH48" s="6"/>
      <c r="AI48" s="125" t="s">
        <v>4</v>
      </c>
      <c r="AJ48" s="125"/>
      <c r="AK48" s="125"/>
      <c r="AL48" s="125"/>
      <c r="AM48" s="126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41</v>
      </c>
      <c r="K49" s="15" t="s">
        <v>3</v>
      </c>
      <c r="L49" s="15" t="s">
        <v>41</v>
      </c>
      <c r="M49" s="14" t="s">
        <v>43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41</v>
      </c>
      <c r="X49" s="15" t="s">
        <v>3</v>
      </c>
      <c r="Y49" s="15" t="s">
        <v>41</v>
      </c>
      <c r="Z49" s="14" t="s">
        <v>43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41</v>
      </c>
      <c r="AK49" s="15" t="s">
        <v>3</v>
      </c>
      <c r="AL49" s="15" t="s">
        <v>41</v>
      </c>
      <c r="AM49" s="14" t="s">
        <v>43</v>
      </c>
    </row>
    <row r="50" spans="2:39" x14ac:dyDescent="0.2">
      <c r="B50" s="19"/>
      <c r="C50" s="21"/>
      <c r="D50" s="29" t="s">
        <v>14</v>
      </c>
      <c r="E50" s="29" t="s">
        <v>10</v>
      </c>
      <c r="F50" s="29" t="s">
        <v>10</v>
      </c>
      <c r="G50" s="29" t="s">
        <v>12</v>
      </c>
      <c r="H50" s="29" t="s">
        <v>62</v>
      </c>
      <c r="I50" s="21" t="s">
        <v>40</v>
      </c>
      <c r="J50" s="21" t="s">
        <v>42</v>
      </c>
      <c r="K50" s="21" t="s">
        <v>40</v>
      </c>
      <c r="L50" s="21" t="s">
        <v>40</v>
      </c>
      <c r="M50" s="20" t="s">
        <v>40</v>
      </c>
      <c r="O50" s="19"/>
      <c r="P50" s="21"/>
      <c r="Q50" s="29" t="s">
        <v>14</v>
      </c>
      <c r="R50" s="29" t="s">
        <v>10</v>
      </c>
      <c r="S50" s="29" t="s">
        <v>10</v>
      </c>
      <c r="T50" s="29" t="s">
        <v>12</v>
      </c>
      <c r="U50" s="29" t="s">
        <v>62</v>
      </c>
      <c r="V50" s="21" t="s">
        <v>40</v>
      </c>
      <c r="W50" s="21" t="s">
        <v>42</v>
      </c>
      <c r="X50" s="21" t="s">
        <v>40</v>
      </c>
      <c r="Y50" s="21" t="s">
        <v>40</v>
      </c>
      <c r="Z50" s="20" t="s">
        <v>40</v>
      </c>
      <c r="AB50" s="19"/>
      <c r="AC50" s="21"/>
      <c r="AD50" s="29" t="s">
        <v>14</v>
      </c>
      <c r="AE50" s="29" t="s">
        <v>10</v>
      </c>
      <c r="AF50" s="29" t="s">
        <v>10</v>
      </c>
      <c r="AG50" s="29" t="s">
        <v>12</v>
      </c>
      <c r="AH50" s="29" t="s">
        <v>62</v>
      </c>
      <c r="AI50" s="21" t="s">
        <v>40</v>
      </c>
      <c r="AJ50" s="21" t="s">
        <v>42</v>
      </c>
      <c r="AK50" s="21" t="s">
        <v>40</v>
      </c>
      <c r="AL50" s="21" t="s">
        <v>40</v>
      </c>
      <c r="AM50" s="20" t="s">
        <v>40</v>
      </c>
    </row>
    <row r="51" spans="2:39" x14ac:dyDescent="0.2">
      <c r="B51" s="8" t="s">
        <v>1</v>
      </c>
      <c r="C51" s="11" t="s">
        <v>2</v>
      </c>
      <c r="D51" s="11" t="s">
        <v>15</v>
      </c>
      <c r="E51" s="11" t="s">
        <v>63</v>
      </c>
      <c r="F51" s="11" t="s">
        <v>11</v>
      </c>
      <c r="G51" s="12" t="s">
        <v>11</v>
      </c>
      <c r="H51" s="12" t="s">
        <v>13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15</v>
      </c>
      <c r="R51" s="11" t="s">
        <v>63</v>
      </c>
      <c r="S51" s="11" t="s">
        <v>11</v>
      </c>
      <c r="T51" s="12" t="s">
        <v>11</v>
      </c>
      <c r="U51" s="12" t="s">
        <v>13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15</v>
      </c>
      <c r="AE51" s="11" t="s">
        <v>63</v>
      </c>
      <c r="AF51" s="11" t="s">
        <v>11</v>
      </c>
      <c r="AG51" s="12" t="s">
        <v>11</v>
      </c>
      <c r="AH51" s="12" t="s">
        <v>13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30</v>
      </c>
      <c r="D53" s="21"/>
      <c r="E53" s="21"/>
      <c r="F53" s="21"/>
      <c r="G53" s="22"/>
      <c r="H53" s="22"/>
      <c r="I53" s="21"/>
      <c r="J53" s="21"/>
      <c r="K53" s="21"/>
      <c r="L53" s="21"/>
      <c r="M53" s="20"/>
      <c r="O53" s="19">
        <v>1</v>
      </c>
      <c r="P53" s="20" t="s">
        <v>30</v>
      </c>
      <c r="Q53" s="21"/>
      <c r="R53" s="21"/>
      <c r="S53" s="21"/>
      <c r="T53" s="22"/>
      <c r="U53" s="22"/>
      <c r="V53" s="21"/>
      <c r="W53" s="21"/>
      <c r="X53" s="21"/>
      <c r="Y53" s="21"/>
      <c r="Z53" s="20"/>
      <c r="AB53" s="19">
        <v>1</v>
      </c>
      <c r="AC53" s="20" t="s">
        <v>30</v>
      </c>
      <c r="AD53" s="21"/>
      <c r="AE53" s="21"/>
      <c r="AF53" s="21"/>
      <c r="AG53" s="22"/>
      <c r="AH53" s="22"/>
      <c r="AI53" s="21"/>
      <c r="AJ53" s="21"/>
      <c r="AK53" s="21"/>
      <c r="AL53" s="21"/>
      <c r="AM53" s="20"/>
    </row>
    <row r="54" spans="2:39" x14ac:dyDescent="0.2">
      <c r="B54" s="19">
        <v>2</v>
      </c>
      <c r="C54" s="20" t="s">
        <v>31</v>
      </c>
      <c r="D54" s="21">
        <v>1455</v>
      </c>
      <c r="E54" s="21">
        <v>646</v>
      </c>
      <c r="F54" s="21">
        <v>149</v>
      </c>
      <c r="G54" s="22">
        <f>F54/D54</f>
        <v>0.10240549828178694</v>
      </c>
      <c r="H54" s="22">
        <f>F54/E54</f>
        <v>0.23065015479876161</v>
      </c>
      <c r="I54" s="21">
        <v>105</v>
      </c>
      <c r="J54" s="21">
        <v>10</v>
      </c>
      <c r="K54" s="21">
        <v>30</v>
      </c>
      <c r="L54" s="21">
        <v>2</v>
      </c>
      <c r="M54" s="20">
        <v>2</v>
      </c>
      <c r="O54" s="19">
        <v>2</v>
      </c>
      <c r="P54" s="20" t="s">
        <v>31</v>
      </c>
      <c r="Q54" s="21">
        <v>794</v>
      </c>
      <c r="R54" s="21">
        <v>258</v>
      </c>
      <c r="S54" s="21">
        <v>25</v>
      </c>
      <c r="T54" s="22">
        <f>S54/Q54</f>
        <v>3.1486146095717885E-2</v>
      </c>
      <c r="U54" s="22">
        <f>S54/R54</f>
        <v>9.6899224806201556E-2</v>
      </c>
      <c r="V54" s="21">
        <v>15</v>
      </c>
      <c r="W54" s="21">
        <v>4</v>
      </c>
      <c r="X54" s="21">
        <v>5</v>
      </c>
      <c r="Y54" s="21">
        <v>1</v>
      </c>
      <c r="Z54" s="20">
        <v>0</v>
      </c>
      <c r="AB54" s="19">
        <v>2</v>
      </c>
      <c r="AC54" s="20" t="s">
        <v>31</v>
      </c>
      <c r="AD54" s="21">
        <v>661</v>
      </c>
      <c r="AE54" s="21">
        <v>388</v>
      </c>
      <c r="AF54" s="21">
        <v>124</v>
      </c>
      <c r="AG54" s="22">
        <f>AF54/AD54</f>
        <v>0.1875945537065053</v>
      </c>
      <c r="AH54" s="22">
        <f>AF54/AE54</f>
        <v>0.31958762886597936</v>
      </c>
      <c r="AI54" s="21">
        <v>90</v>
      </c>
      <c r="AJ54" s="21">
        <v>6</v>
      </c>
      <c r="AK54" s="21">
        <v>25</v>
      </c>
      <c r="AL54" s="21">
        <v>1</v>
      </c>
      <c r="AM54" s="20">
        <v>2</v>
      </c>
    </row>
    <row r="55" spans="2:39" x14ac:dyDescent="0.2">
      <c r="B55" s="19">
        <v>3</v>
      </c>
      <c r="C55" s="20" t="s">
        <v>32</v>
      </c>
      <c r="D55" s="21"/>
      <c r="E55" s="21"/>
      <c r="F55" s="21"/>
      <c r="G55" s="22"/>
      <c r="H55" s="22"/>
      <c r="I55" s="21"/>
      <c r="J55" s="21"/>
      <c r="K55" s="21"/>
      <c r="L55" s="21"/>
      <c r="M55" s="20"/>
      <c r="O55" s="19">
        <v>3</v>
      </c>
      <c r="P55" s="20" t="s">
        <v>32</v>
      </c>
      <c r="Q55" s="21"/>
      <c r="R55" s="21"/>
      <c r="S55" s="21"/>
      <c r="T55" s="22"/>
      <c r="U55" s="22"/>
      <c r="V55" s="21"/>
      <c r="W55" s="21"/>
      <c r="X55" s="21"/>
      <c r="Y55" s="21"/>
      <c r="Z55" s="20"/>
      <c r="AB55" s="19">
        <v>3</v>
      </c>
      <c r="AC55" s="20" t="s">
        <v>32</v>
      </c>
      <c r="AD55" s="21"/>
      <c r="AE55" s="21"/>
      <c r="AF55" s="21"/>
      <c r="AG55" s="22"/>
      <c r="AH55" s="22"/>
      <c r="AI55" s="21"/>
      <c r="AJ55" s="21"/>
      <c r="AK55" s="21"/>
      <c r="AL55" s="21"/>
      <c r="AM55" s="20"/>
    </row>
    <row r="56" spans="2:39" x14ac:dyDescent="0.2">
      <c r="B56" s="23">
        <v>4</v>
      </c>
      <c r="C56" s="17" t="s">
        <v>33</v>
      </c>
      <c r="D56" s="16"/>
      <c r="E56" s="16"/>
      <c r="F56" s="16"/>
      <c r="G56" s="24"/>
      <c r="H56" s="24"/>
      <c r="I56" s="16"/>
      <c r="J56" s="16"/>
      <c r="K56" s="16"/>
      <c r="L56" s="16"/>
      <c r="M56" s="17"/>
      <c r="O56" s="23">
        <v>4</v>
      </c>
      <c r="P56" s="17" t="s">
        <v>33</v>
      </c>
      <c r="Q56" s="16"/>
      <c r="R56" s="16"/>
      <c r="S56" s="16"/>
      <c r="T56" s="24"/>
      <c r="U56" s="24"/>
      <c r="V56" s="16"/>
      <c r="W56" s="16"/>
      <c r="X56" s="16"/>
      <c r="Y56" s="16"/>
      <c r="Z56" s="17"/>
      <c r="AB56" s="23">
        <v>4</v>
      </c>
      <c r="AC56" s="17" t="s">
        <v>33</v>
      </c>
      <c r="AD56" s="16"/>
      <c r="AE56" s="16"/>
      <c r="AF56" s="16"/>
      <c r="AG56" s="24"/>
      <c r="AH56" s="24"/>
      <c r="AI56" s="16"/>
      <c r="AJ56" s="16"/>
      <c r="AK56" s="16"/>
      <c r="AL56" s="16"/>
      <c r="AM56" s="17"/>
    </row>
    <row r="62" spans="2:39" x14ac:dyDescent="0.2">
      <c r="B62" s="1" t="s">
        <v>35</v>
      </c>
      <c r="C62" s="2"/>
      <c r="D62" s="2"/>
      <c r="E62" s="2"/>
      <c r="F62" s="2"/>
      <c r="G62" s="2"/>
      <c r="H62" s="3" t="str">
        <f>$H$2</f>
        <v>Scenario 29</v>
      </c>
      <c r="I62" s="2"/>
      <c r="J62" s="2"/>
      <c r="K62" s="2"/>
      <c r="L62" s="2"/>
      <c r="M62" s="4"/>
      <c r="O62" s="1" t="s">
        <v>38</v>
      </c>
      <c r="P62" s="2"/>
      <c r="Q62" s="2"/>
      <c r="R62" s="2"/>
      <c r="S62" s="2"/>
      <c r="T62" s="2"/>
      <c r="U62" s="3" t="str">
        <f>$H$2</f>
        <v>Scenario 29</v>
      </c>
      <c r="V62" s="2"/>
      <c r="W62" s="2"/>
      <c r="X62" s="2"/>
      <c r="Y62" s="2"/>
      <c r="Z62" s="4"/>
      <c r="AB62" s="1" t="s">
        <v>39</v>
      </c>
      <c r="AC62" s="2"/>
      <c r="AD62" s="2"/>
      <c r="AE62" s="2"/>
      <c r="AF62" s="2"/>
      <c r="AG62" s="2"/>
      <c r="AH62" s="3" t="str">
        <f>$H$2</f>
        <v>Scenario 29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25" t="s">
        <v>4</v>
      </c>
      <c r="J63" s="125"/>
      <c r="K63" s="125"/>
      <c r="L63" s="125"/>
      <c r="M63" s="126"/>
      <c r="O63" s="10"/>
      <c r="P63" s="6"/>
      <c r="Q63" s="6"/>
      <c r="R63" s="6"/>
      <c r="S63" s="6"/>
      <c r="T63" s="6"/>
      <c r="U63" s="6"/>
      <c r="V63" s="125" t="s">
        <v>4</v>
      </c>
      <c r="W63" s="125"/>
      <c r="X63" s="125"/>
      <c r="Y63" s="125"/>
      <c r="Z63" s="126"/>
      <c r="AB63" s="10"/>
      <c r="AC63" s="6"/>
      <c r="AD63" s="6"/>
      <c r="AE63" s="6"/>
      <c r="AF63" s="6"/>
      <c r="AG63" s="6"/>
      <c r="AH63" s="6"/>
      <c r="AI63" s="125" t="s">
        <v>4</v>
      </c>
      <c r="AJ63" s="125"/>
      <c r="AK63" s="125"/>
      <c r="AL63" s="125"/>
      <c r="AM63" s="126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41</v>
      </c>
      <c r="K64" s="15" t="s">
        <v>3</v>
      </c>
      <c r="L64" s="15" t="s">
        <v>41</v>
      </c>
      <c r="M64" s="14" t="s">
        <v>43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41</v>
      </c>
      <c r="X64" s="15" t="s">
        <v>3</v>
      </c>
      <c r="Y64" s="15" t="s">
        <v>41</v>
      </c>
      <c r="Z64" s="14" t="s">
        <v>43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41</v>
      </c>
      <c r="AK64" s="15" t="s">
        <v>3</v>
      </c>
      <c r="AL64" s="15" t="s">
        <v>41</v>
      </c>
      <c r="AM64" s="14" t="s">
        <v>43</v>
      </c>
    </row>
    <row r="65" spans="2:39" x14ac:dyDescent="0.2">
      <c r="B65" s="19"/>
      <c r="C65" s="21"/>
      <c r="D65" s="29" t="s">
        <v>14</v>
      </c>
      <c r="E65" s="29" t="s">
        <v>10</v>
      </c>
      <c r="F65" s="29" t="s">
        <v>10</v>
      </c>
      <c r="G65" s="29" t="s">
        <v>12</v>
      </c>
      <c r="H65" s="29" t="s">
        <v>62</v>
      </c>
      <c r="I65" s="21" t="s">
        <v>40</v>
      </c>
      <c r="J65" s="21" t="s">
        <v>42</v>
      </c>
      <c r="K65" s="21" t="s">
        <v>40</v>
      </c>
      <c r="L65" s="21" t="s">
        <v>40</v>
      </c>
      <c r="M65" s="20" t="s">
        <v>40</v>
      </c>
      <c r="O65" s="19"/>
      <c r="P65" s="21"/>
      <c r="Q65" s="29" t="s">
        <v>14</v>
      </c>
      <c r="R65" s="29" t="s">
        <v>10</v>
      </c>
      <c r="S65" s="29" t="s">
        <v>10</v>
      </c>
      <c r="T65" s="29" t="s">
        <v>12</v>
      </c>
      <c r="U65" s="29" t="s">
        <v>62</v>
      </c>
      <c r="V65" s="21" t="s">
        <v>40</v>
      </c>
      <c r="W65" s="21" t="s">
        <v>42</v>
      </c>
      <c r="X65" s="21" t="s">
        <v>40</v>
      </c>
      <c r="Y65" s="21" t="s">
        <v>40</v>
      </c>
      <c r="Z65" s="20" t="s">
        <v>40</v>
      </c>
      <c r="AB65" s="19"/>
      <c r="AC65" s="21"/>
      <c r="AD65" s="29" t="s">
        <v>14</v>
      </c>
      <c r="AE65" s="29" t="s">
        <v>10</v>
      </c>
      <c r="AF65" s="29" t="s">
        <v>10</v>
      </c>
      <c r="AG65" s="29" t="s">
        <v>12</v>
      </c>
      <c r="AH65" s="29" t="s">
        <v>62</v>
      </c>
      <c r="AI65" s="21" t="s">
        <v>40</v>
      </c>
      <c r="AJ65" s="21" t="s">
        <v>42</v>
      </c>
      <c r="AK65" s="21" t="s">
        <v>40</v>
      </c>
      <c r="AL65" s="21" t="s">
        <v>40</v>
      </c>
      <c r="AM65" s="20" t="s">
        <v>40</v>
      </c>
    </row>
    <row r="66" spans="2:39" x14ac:dyDescent="0.2">
      <c r="B66" s="8" t="s">
        <v>1</v>
      </c>
      <c r="C66" s="11" t="s">
        <v>2</v>
      </c>
      <c r="D66" s="11" t="s">
        <v>15</v>
      </c>
      <c r="E66" s="11" t="s">
        <v>63</v>
      </c>
      <c r="F66" s="11" t="s">
        <v>11</v>
      </c>
      <c r="G66" s="12" t="s">
        <v>11</v>
      </c>
      <c r="H66" s="12" t="s">
        <v>13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15</v>
      </c>
      <c r="R66" s="11" t="s">
        <v>63</v>
      </c>
      <c r="S66" s="11" t="s">
        <v>11</v>
      </c>
      <c r="T66" s="12" t="s">
        <v>11</v>
      </c>
      <c r="U66" s="12" t="s">
        <v>13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15</v>
      </c>
      <c r="AE66" s="11" t="s">
        <v>63</v>
      </c>
      <c r="AF66" s="11" t="s">
        <v>11</v>
      </c>
      <c r="AG66" s="12" t="s">
        <v>11</v>
      </c>
      <c r="AH66" s="12" t="s">
        <v>13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30</v>
      </c>
      <c r="D68" s="21"/>
      <c r="E68" s="21"/>
      <c r="F68" s="21"/>
      <c r="G68" s="22"/>
      <c r="H68" s="22"/>
      <c r="I68" s="21"/>
      <c r="J68" s="21"/>
      <c r="K68" s="21"/>
      <c r="L68" s="21"/>
      <c r="M68" s="20"/>
      <c r="O68" s="19">
        <v>1</v>
      </c>
      <c r="P68" s="20" t="s">
        <v>30</v>
      </c>
      <c r="Q68" s="21"/>
      <c r="R68" s="21"/>
      <c r="S68" s="21"/>
      <c r="T68" s="22"/>
      <c r="U68" s="22"/>
      <c r="V68" s="21"/>
      <c r="W68" s="21"/>
      <c r="X68" s="21"/>
      <c r="Y68" s="21"/>
      <c r="Z68" s="20"/>
      <c r="AB68" s="19">
        <v>1</v>
      </c>
      <c r="AC68" s="20" t="s">
        <v>30</v>
      </c>
      <c r="AD68" s="21"/>
      <c r="AE68" s="21"/>
      <c r="AF68" s="21"/>
      <c r="AG68" s="22"/>
      <c r="AH68" s="22"/>
      <c r="AI68" s="21"/>
      <c r="AJ68" s="21"/>
      <c r="AK68" s="21"/>
      <c r="AL68" s="21"/>
      <c r="AM68" s="20"/>
    </row>
    <row r="69" spans="2:39" x14ac:dyDescent="0.2">
      <c r="B69" s="19">
        <v>2</v>
      </c>
      <c r="C69" s="20" t="s">
        <v>31</v>
      </c>
      <c r="D69" s="21">
        <v>815</v>
      </c>
      <c r="E69" s="21">
        <v>436</v>
      </c>
      <c r="F69" s="21">
        <v>104</v>
      </c>
      <c r="G69" s="22">
        <f>F69/D69</f>
        <v>0.1276073619631902</v>
      </c>
      <c r="H69" s="22">
        <f>F69/E69</f>
        <v>0.23853211009174313</v>
      </c>
      <c r="I69" s="21">
        <v>79</v>
      </c>
      <c r="J69" s="21">
        <v>3</v>
      </c>
      <c r="K69" s="21">
        <v>20</v>
      </c>
      <c r="L69" s="21">
        <v>2</v>
      </c>
      <c r="M69" s="20">
        <v>0</v>
      </c>
      <c r="O69" s="19">
        <v>2</v>
      </c>
      <c r="P69" s="20" t="s">
        <v>31</v>
      </c>
      <c r="Q69" s="21">
        <v>441</v>
      </c>
      <c r="R69" s="21">
        <v>172</v>
      </c>
      <c r="S69" s="21">
        <v>5</v>
      </c>
      <c r="T69" s="22">
        <f>S69/Q69</f>
        <v>1.1337868480725623E-2</v>
      </c>
      <c r="U69" s="22">
        <f>S69/R69</f>
        <v>2.9069767441860465E-2</v>
      </c>
      <c r="V69" s="21">
        <v>4</v>
      </c>
      <c r="W69" s="21">
        <v>1</v>
      </c>
      <c r="X69" s="21">
        <v>0</v>
      </c>
      <c r="Y69" s="21">
        <v>0</v>
      </c>
      <c r="Z69" s="20">
        <v>0</v>
      </c>
      <c r="AB69" s="19">
        <v>2</v>
      </c>
      <c r="AC69" s="20" t="s">
        <v>31</v>
      </c>
      <c r="AD69" s="21">
        <v>374</v>
      </c>
      <c r="AE69" s="21">
        <v>264</v>
      </c>
      <c r="AF69" s="21">
        <v>99</v>
      </c>
      <c r="AG69" s="22">
        <f>AF69/AD69</f>
        <v>0.26470588235294118</v>
      </c>
      <c r="AH69" s="22">
        <f>AF69/AE69</f>
        <v>0.375</v>
      </c>
      <c r="AI69" s="21">
        <v>75</v>
      </c>
      <c r="AJ69" s="21">
        <v>2</v>
      </c>
      <c r="AK69" s="21">
        <v>20</v>
      </c>
      <c r="AL69" s="21">
        <v>2</v>
      </c>
      <c r="AM69" s="20">
        <v>0</v>
      </c>
    </row>
    <row r="70" spans="2:39" x14ac:dyDescent="0.2">
      <c r="B70" s="19">
        <v>3</v>
      </c>
      <c r="C70" s="20" t="s">
        <v>32</v>
      </c>
      <c r="D70" s="21"/>
      <c r="E70" s="21"/>
      <c r="F70" s="21"/>
      <c r="G70" s="22"/>
      <c r="H70" s="22"/>
      <c r="I70" s="21"/>
      <c r="J70" s="21"/>
      <c r="K70" s="21"/>
      <c r="L70" s="21"/>
      <c r="M70" s="20"/>
      <c r="O70" s="19">
        <v>3</v>
      </c>
      <c r="P70" s="20" t="s">
        <v>32</v>
      </c>
      <c r="Q70" s="21"/>
      <c r="R70" s="21"/>
      <c r="S70" s="21"/>
      <c r="T70" s="22"/>
      <c r="U70" s="22"/>
      <c r="V70" s="21"/>
      <c r="W70" s="21"/>
      <c r="X70" s="21"/>
      <c r="Y70" s="21"/>
      <c r="Z70" s="20"/>
      <c r="AB70" s="19">
        <v>3</v>
      </c>
      <c r="AC70" s="20" t="s">
        <v>32</v>
      </c>
      <c r="AD70" s="21"/>
      <c r="AE70" s="21"/>
      <c r="AF70" s="21"/>
      <c r="AG70" s="22"/>
      <c r="AH70" s="22"/>
      <c r="AI70" s="21"/>
      <c r="AJ70" s="21"/>
      <c r="AK70" s="21"/>
      <c r="AL70" s="21"/>
      <c r="AM70" s="20"/>
    </row>
    <row r="71" spans="2:39" x14ac:dyDescent="0.2">
      <c r="B71" s="23">
        <v>4</v>
      </c>
      <c r="C71" s="17" t="s">
        <v>33</v>
      </c>
      <c r="D71" s="16"/>
      <c r="E71" s="16"/>
      <c r="F71" s="16"/>
      <c r="G71" s="24"/>
      <c r="H71" s="24"/>
      <c r="I71" s="16"/>
      <c r="J71" s="16"/>
      <c r="K71" s="16"/>
      <c r="L71" s="16"/>
      <c r="M71" s="17"/>
      <c r="O71" s="23">
        <v>4</v>
      </c>
      <c r="P71" s="17" t="s">
        <v>33</v>
      </c>
      <c r="Q71" s="16"/>
      <c r="R71" s="16"/>
      <c r="S71" s="16"/>
      <c r="T71" s="24"/>
      <c r="U71" s="24"/>
      <c r="V71" s="16"/>
      <c r="W71" s="16"/>
      <c r="X71" s="16"/>
      <c r="Y71" s="16"/>
      <c r="Z71" s="17"/>
      <c r="AB71" s="23">
        <v>4</v>
      </c>
      <c r="AC71" s="17" t="s">
        <v>33</v>
      </c>
      <c r="AD71" s="16"/>
      <c r="AE71" s="16"/>
      <c r="AF71" s="16"/>
      <c r="AG71" s="24"/>
      <c r="AH71" s="24"/>
      <c r="AI71" s="16"/>
      <c r="AJ71" s="16"/>
      <c r="AK71" s="16"/>
      <c r="AL71" s="16"/>
      <c r="AM71" s="17"/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2:BM71"/>
  <sheetViews>
    <sheetView workbookViewId="0">
      <selection activeCell="Z26" sqref="Q23:Z26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1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78</v>
      </c>
      <c r="I2" s="2"/>
      <c r="J2" s="2"/>
      <c r="K2" s="2"/>
      <c r="L2" s="2"/>
      <c r="M2" s="4"/>
      <c r="O2" s="1" t="s">
        <v>16</v>
      </c>
      <c r="P2" s="2"/>
      <c r="Q2" s="2"/>
      <c r="R2" s="2"/>
      <c r="S2" s="2"/>
      <c r="T2" s="2"/>
      <c r="U2" s="3" t="str">
        <f>$H$2</f>
        <v>Scenario 30</v>
      </c>
      <c r="V2" s="2"/>
      <c r="W2" s="2"/>
      <c r="X2" s="2"/>
      <c r="Y2" s="2"/>
      <c r="Z2" s="4"/>
      <c r="AB2" s="1" t="s">
        <v>17</v>
      </c>
      <c r="AC2" s="2"/>
      <c r="AD2" s="2"/>
      <c r="AE2" s="2"/>
      <c r="AF2" s="2"/>
      <c r="AG2" s="2"/>
      <c r="AH2" s="3" t="str">
        <f>$H$2</f>
        <v>Scenario 30</v>
      </c>
      <c r="AI2" s="2"/>
      <c r="AJ2" s="2"/>
      <c r="AK2" s="2"/>
      <c r="AL2" s="2"/>
      <c r="AM2" s="4"/>
      <c r="AO2" s="1" t="s">
        <v>18</v>
      </c>
      <c r="AP2" s="2"/>
      <c r="AQ2" s="2"/>
      <c r="AR2" s="2"/>
      <c r="AS2" s="2"/>
      <c r="AT2" s="2"/>
      <c r="AU2" s="3" t="str">
        <f>$H$2</f>
        <v>Scenario 30</v>
      </c>
      <c r="AV2" s="2"/>
      <c r="AW2" s="2"/>
      <c r="AX2" s="2"/>
      <c r="AY2" s="2"/>
      <c r="AZ2" s="4"/>
      <c r="BB2" s="1" t="s">
        <v>19</v>
      </c>
      <c r="BC2" s="2"/>
      <c r="BD2" s="2"/>
      <c r="BE2" s="2"/>
      <c r="BF2" s="2"/>
      <c r="BG2" s="2"/>
      <c r="BH2" s="3" t="str">
        <f>$H$2</f>
        <v>Scenario 30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23" t="s">
        <v>4</v>
      </c>
      <c r="J3" s="123"/>
      <c r="K3" s="123"/>
      <c r="L3" s="123"/>
      <c r="M3" s="124"/>
      <c r="N3" s="6"/>
      <c r="O3" s="10"/>
      <c r="P3" s="6"/>
      <c r="Q3" s="6"/>
      <c r="R3" s="6"/>
      <c r="S3" s="6"/>
      <c r="T3" s="6"/>
      <c r="U3" s="6"/>
      <c r="V3" s="125" t="s">
        <v>4</v>
      </c>
      <c r="W3" s="125"/>
      <c r="X3" s="125"/>
      <c r="Y3" s="125"/>
      <c r="Z3" s="126"/>
      <c r="AB3" s="10"/>
      <c r="AC3" s="6"/>
      <c r="AD3" s="6"/>
      <c r="AE3" s="6"/>
      <c r="AF3" s="6"/>
      <c r="AG3" s="6"/>
      <c r="AH3" s="6"/>
      <c r="AI3" s="125" t="s">
        <v>4</v>
      </c>
      <c r="AJ3" s="125"/>
      <c r="AK3" s="125"/>
      <c r="AL3" s="125"/>
      <c r="AM3" s="126"/>
      <c r="AO3" s="10"/>
      <c r="AP3" s="6"/>
      <c r="AQ3" s="6"/>
      <c r="AR3" s="6"/>
      <c r="AS3" s="6"/>
      <c r="AT3" s="6"/>
      <c r="AU3" s="6"/>
      <c r="AV3" s="125" t="s">
        <v>4</v>
      </c>
      <c r="AW3" s="125"/>
      <c r="AX3" s="125"/>
      <c r="AY3" s="125"/>
      <c r="AZ3" s="126"/>
      <c r="BB3" s="10"/>
      <c r="BC3" s="6"/>
      <c r="BD3" s="6"/>
      <c r="BE3" s="6"/>
      <c r="BF3" s="6"/>
      <c r="BG3" s="6"/>
      <c r="BH3" s="6"/>
      <c r="BI3" s="125" t="s">
        <v>4</v>
      </c>
      <c r="BJ3" s="125"/>
      <c r="BK3" s="125"/>
      <c r="BL3" s="125"/>
      <c r="BM3" s="126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41</v>
      </c>
      <c r="K4" s="21" t="s">
        <v>3</v>
      </c>
      <c r="L4" s="21" t="s">
        <v>41</v>
      </c>
      <c r="M4" s="20" t="s">
        <v>43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41</v>
      </c>
      <c r="X4" s="15" t="s">
        <v>3</v>
      </c>
      <c r="Y4" s="15" t="s">
        <v>41</v>
      </c>
      <c r="Z4" s="14" t="s">
        <v>43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41</v>
      </c>
      <c r="AK4" s="15" t="s">
        <v>3</v>
      </c>
      <c r="AL4" s="15" t="s">
        <v>41</v>
      </c>
      <c r="AM4" s="14" t="s">
        <v>43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41</v>
      </c>
      <c r="AX4" s="15" t="s">
        <v>3</v>
      </c>
      <c r="AY4" s="15" t="s">
        <v>41</v>
      </c>
      <c r="AZ4" s="14" t="s">
        <v>43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41</v>
      </c>
      <c r="BK4" s="21" t="s">
        <v>3</v>
      </c>
      <c r="BL4" s="21" t="s">
        <v>41</v>
      </c>
      <c r="BM4" s="20" t="s">
        <v>43</v>
      </c>
    </row>
    <row r="5" spans="1:65" x14ac:dyDescent="0.2">
      <c r="A5" s="7"/>
      <c r="B5" s="19"/>
      <c r="C5" s="21"/>
      <c r="D5" s="29" t="s">
        <v>14</v>
      </c>
      <c r="E5" s="29" t="s">
        <v>10</v>
      </c>
      <c r="F5" s="29" t="s">
        <v>10</v>
      </c>
      <c r="G5" s="29" t="s">
        <v>12</v>
      </c>
      <c r="H5" s="29" t="s">
        <v>62</v>
      </c>
      <c r="I5" s="21" t="s">
        <v>40</v>
      </c>
      <c r="J5" s="21" t="s">
        <v>42</v>
      </c>
      <c r="K5" s="21" t="s">
        <v>40</v>
      </c>
      <c r="L5" s="21" t="s">
        <v>40</v>
      </c>
      <c r="M5" s="20" t="s">
        <v>40</v>
      </c>
      <c r="N5" s="7"/>
      <c r="O5" s="19"/>
      <c r="P5" s="21"/>
      <c r="Q5" s="29" t="s">
        <v>14</v>
      </c>
      <c r="R5" s="29" t="s">
        <v>10</v>
      </c>
      <c r="S5" s="29" t="s">
        <v>10</v>
      </c>
      <c r="T5" s="29" t="s">
        <v>12</v>
      </c>
      <c r="U5" s="29" t="s">
        <v>62</v>
      </c>
      <c r="V5" s="21" t="s">
        <v>40</v>
      </c>
      <c r="W5" s="21" t="s">
        <v>42</v>
      </c>
      <c r="X5" s="21" t="s">
        <v>40</v>
      </c>
      <c r="Y5" s="21" t="s">
        <v>40</v>
      </c>
      <c r="Z5" s="20" t="s">
        <v>40</v>
      </c>
      <c r="AA5" s="7"/>
      <c r="AB5" s="19"/>
      <c r="AC5" s="21"/>
      <c r="AD5" s="29" t="s">
        <v>14</v>
      </c>
      <c r="AE5" s="29" t="s">
        <v>10</v>
      </c>
      <c r="AF5" s="29" t="s">
        <v>10</v>
      </c>
      <c r="AG5" s="29" t="s">
        <v>12</v>
      </c>
      <c r="AH5" s="29" t="s">
        <v>62</v>
      </c>
      <c r="AI5" s="21" t="s">
        <v>40</v>
      </c>
      <c r="AJ5" s="21" t="s">
        <v>42</v>
      </c>
      <c r="AK5" s="21" t="s">
        <v>40</v>
      </c>
      <c r="AL5" s="21" t="s">
        <v>40</v>
      </c>
      <c r="AM5" s="20" t="s">
        <v>40</v>
      </c>
      <c r="AO5" s="19"/>
      <c r="AP5" s="21"/>
      <c r="AQ5" s="29" t="s">
        <v>14</v>
      </c>
      <c r="AR5" s="29" t="s">
        <v>10</v>
      </c>
      <c r="AS5" s="29" t="s">
        <v>10</v>
      </c>
      <c r="AT5" s="29" t="s">
        <v>12</v>
      </c>
      <c r="AU5" s="29" t="s">
        <v>62</v>
      </c>
      <c r="AV5" s="21" t="s">
        <v>40</v>
      </c>
      <c r="AW5" s="21" t="s">
        <v>42</v>
      </c>
      <c r="AX5" s="21" t="s">
        <v>40</v>
      </c>
      <c r="AY5" s="21" t="s">
        <v>40</v>
      </c>
      <c r="AZ5" s="20" t="s">
        <v>40</v>
      </c>
      <c r="BA5" s="7"/>
      <c r="BB5" s="19"/>
      <c r="BC5" s="21"/>
      <c r="BD5" s="29" t="s">
        <v>14</v>
      </c>
      <c r="BE5" s="29" t="s">
        <v>10</v>
      </c>
      <c r="BF5" s="29" t="s">
        <v>10</v>
      </c>
      <c r="BG5" s="29" t="s">
        <v>12</v>
      </c>
      <c r="BH5" s="29" t="s">
        <v>62</v>
      </c>
      <c r="BI5" s="21" t="s">
        <v>40</v>
      </c>
      <c r="BJ5" s="21" t="s">
        <v>42</v>
      </c>
      <c r="BK5" s="21" t="s">
        <v>40</v>
      </c>
      <c r="BL5" s="21" t="s">
        <v>40</v>
      </c>
      <c r="BM5" s="20" t="s">
        <v>40</v>
      </c>
    </row>
    <row r="6" spans="1:65" x14ac:dyDescent="0.2">
      <c r="A6" s="7"/>
      <c r="B6" s="8" t="s">
        <v>1</v>
      </c>
      <c r="C6" s="11" t="s">
        <v>2</v>
      </c>
      <c r="D6" s="11" t="s">
        <v>15</v>
      </c>
      <c r="E6" s="11" t="s">
        <v>63</v>
      </c>
      <c r="F6" s="11" t="s">
        <v>11</v>
      </c>
      <c r="G6" s="12" t="s">
        <v>11</v>
      </c>
      <c r="H6" s="12" t="s">
        <v>13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15</v>
      </c>
      <c r="R6" s="11" t="s">
        <v>63</v>
      </c>
      <c r="S6" s="11" t="s">
        <v>11</v>
      </c>
      <c r="T6" s="12" t="s">
        <v>11</v>
      </c>
      <c r="U6" s="12" t="s">
        <v>13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15</v>
      </c>
      <c r="AE6" s="11" t="s">
        <v>63</v>
      </c>
      <c r="AF6" s="11" t="s">
        <v>11</v>
      </c>
      <c r="AG6" s="12" t="s">
        <v>11</v>
      </c>
      <c r="AH6" s="12" t="s">
        <v>13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15</v>
      </c>
      <c r="AR6" s="11" t="s">
        <v>63</v>
      </c>
      <c r="AS6" s="11" t="s">
        <v>11</v>
      </c>
      <c r="AT6" s="12" t="s">
        <v>11</v>
      </c>
      <c r="AU6" s="12" t="s">
        <v>13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15</v>
      </c>
      <c r="BE6" s="11" t="s">
        <v>63</v>
      </c>
      <c r="BF6" s="11" t="s">
        <v>11</v>
      </c>
      <c r="BG6" s="12" t="s">
        <v>11</v>
      </c>
      <c r="BH6" s="12" t="s">
        <v>13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30</v>
      </c>
      <c r="D8" s="21"/>
      <c r="E8" s="21"/>
      <c r="F8" s="21"/>
      <c r="G8" s="22"/>
      <c r="H8" s="22"/>
      <c r="I8" s="21"/>
      <c r="J8" s="21"/>
      <c r="K8" s="21"/>
      <c r="L8" s="21"/>
      <c r="M8" s="20"/>
      <c r="N8" s="7"/>
      <c r="O8" s="19">
        <v>1</v>
      </c>
      <c r="P8" s="20" t="s">
        <v>30</v>
      </c>
      <c r="Q8" s="21"/>
      <c r="R8" s="21"/>
      <c r="S8" s="21"/>
      <c r="T8" s="22"/>
      <c r="U8" s="22"/>
      <c r="V8" s="21"/>
      <c r="W8" s="21"/>
      <c r="X8" s="21"/>
      <c r="Y8" s="21"/>
      <c r="Z8" s="20"/>
      <c r="AA8" s="7"/>
      <c r="AB8" s="19">
        <v>1</v>
      </c>
      <c r="AC8" s="20" t="s">
        <v>30</v>
      </c>
      <c r="AD8" s="21"/>
      <c r="AE8" s="21"/>
      <c r="AF8" s="21"/>
      <c r="AG8" s="22"/>
      <c r="AH8" s="22"/>
      <c r="AI8" s="21"/>
      <c r="AJ8" s="21"/>
      <c r="AK8" s="21"/>
      <c r="AL8" s="21"/>
      <c r="AM8" s="20"/>
      <c r="AO8" s="19">
        <v>1</v>
      </c>
      <c r="AP8" s="20" t="s">
        <v>30</v>
      </c>
      <c r="AQ8" s="21"/>
      <c r="AR8" s="21"/>
      <c r="AS8" s="21"/>
      <c r="AT8" s="22"/>
      <c r="AU8" s="22"/>
      <c r="AV8" s="21"/>
      <c r="AW8" s="21"/>
      <c r="AX8" s="21"/>
      <c r="AY8" s="21"/>
      <c r="AZ8" s="20"/>
      <c r="BA8" s="7"/>
      <c r="BB8" s="19">
        <v>1</v>
      </c>
      <c r="BC8" s="20" t="s">
        <v>30</v>
      </c>
      <c r="BD8" s="21">
        <v>72</v>
      </c>
      <c r="BE8" s="21">
        <v>29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31</v>
      </c>
      <c r="D9" s="21">
        <v>10000</v>
      </c>
      <c r="E9" s="21">
        <v>4694</v>
      </c>
      <c r="F9" s="21">
        <v>1043</v>
      </c>
      <c r="G9" s="22">
        <f>F9/D9</f>
        <v>0.1043</v>
      </c>
      <c r="H9" s="22">
        <f>F9/E9</f>
        <v>0.22219855134213889</v>
      </c>
      <c r="I9" s="21">
        <v>775</v>
      </c>
      <c r="J9" s="21">
        <v>90</v>
      </c>
      <c r="K9" s="21">
        <v>128</v>
      </c>
      <c r="L9" s="21">
        <v>38</v>
      </c>
      <c r="M9" s="20">
        <v>12</v>
      </c>
      <c r="N9" s="7"/>
      <c r="O9" s="19">
        <v>2</v>
      </c>
      <c r="P9" s="20" t="s">
        <v>31</v>
      </c>
      <c r="Q9" s="21">
        <v>7241</v>
      </c>
      <c r="R9" s="21">
        <v>3922</v>
      </c>
      <c r="S9" s="21">
        <v>908</v>
      </c>
      <c r="T9" s="22">
        <f>S9/Q9</f>
        <v>0.12539704460709847</v>
      </c>
      <c r="U9" s="22">
        <f>S9/R9</f>
        <v>0.23151453340132586</v>
      </c>
      <c r="V9" s="21">
        <v>706</v>
      </c>
      <c r="W9" s="21">
        <v>41</v>
      </c>
      <c r="X9" s="21">
        <v>124</v>
      </c>
      <c r="Y9" s="21">
        <v>25</v>
      </c>
      <c r="Z9" s="20">
        <v>12</v>
      </c>
      <c r="AA9" s="7"/>
      <c r="AB9" s="19">
        <v>2</v>
      </c>
      <c r="AC9" s="20" t="s">
        <v>31</v>
      </c>
      <c r="AD9" s="21">
        <v>2476</v>
      </c>
      <c r="AE9" s="21">
        <v>659</v>
      </c>
      <c r="AF9" s="21">
        <v>135</v>
      </c>
      <c r="AG9" s="22">
        <f>AF9/AD9</f>
        <v>5.4523424878836831E-2</v>
      </c>
      <c r="AH9" s="22">
        <f>AF9/AE9</f>
        <v>0.20485584218512898</v>
      </c>
      <c r="AI9" s="21">
        <v>69</v>
      </c>
      <c r="AJ9" s="21">
        <v>49</v>
      </c>
      <c r="AK9" s="21">
        <v>4</v>
      </c>
      <c r="AL9" s="21">
        <v>13</v>
      </c>
      <c r="AM9" s="20">
        <v>0</v>
      </c>
      <c r="AO9" s="19">
        <v>2</v>
      </c>
      <c r="AP9" s="20" t="s">
        <v>31</v>
      </c>
      <c r="AQ9" s="21">
        <v>211</v>
      </c>
      <c r="AR9" s="21">
        <v>103</v>
      </c>
      <c r="AS9" s="21">
        <v>0</v>
      </c>
      <c r="AT9" s="22">
        <f>AS9/AQ9</f>
        <v>0</v>
      </c>
      <c r="AU9" s="22">
        <f>AS9/AR9</f>
        <v>0</v>
      </c>
      <c r="AV9" s="21">
        <v>0</v>
      </c>
      <c r="AW9" s="21">
        <v>0</v>
      </c>
      <c r="AX9" s="21">
        <v>0</v>
      </c>
      <c r="AY9" s="21">
        <v>0</v>
      </c>
      <c r="AZ9" s="20">
        <v>0</v>
      </c>
      <c r="BA9" s="7"/>
      <c r="BB9" s="19">
        <v>2</v>
      </c>
      <c r="BC9" s="20" t="s">
        <v>31</v>
      </c>
      <c r="BD9" s="21">
        <v>72</v>
      </c>
      <c r="BE9" s="21">
        <v>10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32</v>
      </c>
      <c r="D10" s="21"/>
      <c r="E10" s="21"/>
      <c r="F10" s="21"/>
      <c r="G10" s="22"/>
      <c r="H10" s="22"/>
      <c r="I10" s="21"/>
      <c r="J10" s="21"/>
      <c r="K10" s="21"/>
      <c r="L10" s="21"/>
      <c r="M10" s="20"/>
      <c r="N10" s="7"/>
      <c r="O10" s="19">
        <v>3</v>
      </c>
      <c r="P10" s="20" t="s">
        <v>32</v>
      </c>
      <c r="Q10" s="21"/>
      <c r="R10" s="21"/>
      <c r="S10" s="21"/>
      <c r="T10" s="22"/>
      <c r="U10" s="22"/>
      <c r="V10" s="21"/>
      <c r="W10" s="21"/>
      <c r="X10" s="21"/>
      <c r="Y10" s="21"/>
      <c r="Z10" s="20"/>
      <c r="AA10" s="7"/>
      <c r="AB10" s="19">
        <v>3</v>
      </c>
      <c r="AC10" s="20" t="s">
        <v>32</v>
      </c>
      <c r="AD10" s="21"/>
      <c r="AE10" s="21"/>
      <c r="AF10" s="21"/>
      <c r="AG10" s="22"/>
      <c r="AH10" s="22"/>
      <c r="AI10" s="21"/>
      <c r="AJ10" s="21"/>
      <c r="AK10" s="21"/>
      <c r="AL10" s="21"/>
      <c r="AM10" s="20"/>
      <c r="AO10" s="19">
        <v>3</v>
      </c>
      <c r="AP10" s="20" t="s">
        <v>32</v>
      </c>
      <c r="AQ10" s="21"/>
      <c r="AR10" s="21"/>
      <c r="AS10" s="21"/>
      <c r="AT10" s="22"/>
      <c r="AU10" s="22"/>
      <c r="AV10" s="21"/>
      <c r="AW10" s="21"/>
      <c r="AX10" s="21"/>
      <c r="AY10" s="21"/>
      <c r="AZ10" s="20"/>
      <c r="BA10" s="7"/>
      <c r="BB10" s="19">
        <v>3</v>
      </c>
      <c r="BC10" s="20" t="s">
        <v>32</v>
      </c>
      <c r="BD10" s="21">
        <v>72</v>
      </c>
      <c r="BE10" s="21">
        <v>59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33</v>
      </c>
      <c r="D11" s="16"/>
      <c r="E11" s="16"/>
      <c r="F11" s="16"/>
      <c r="G11" s="24"/>
      <c r="H11" s="24"/>
      <c r="I11" s="16"/>
      <c r="J11" s="16"/>
      <c r="K11" s="16"/>
      <c r="L11" s="16"/>
      <c r="M11" s="17"/>
      <c r="N11" s="7"/>
      <c r="O11" s="23">
        <v>4</v>
      </c>
      <c r="P11" s="17" t="s">
        <v>33</v>
      </c>
      <c r="Q11" s="16"/>
      <c r="R11" s="16"/>
      <c r="S11" s="16"/>
      <c r="T11" s="24"/>
      <c r="U11" s="24"/>
      <c r="V11" s="16"/>
      <c r="W11" s="16"/>
      <c r="X11" s="16"/>
      <c r="Y11" s="16"/>
      <c r="Z11" s="17"/>
      <c r="AA11" s="7"/>
      <c r="AB11" s="23">
        <v>4</v>
      </c>
      <c r="AC11" s="17" t="s">
        <v>33</v>
      </c>
      <c r="AD11" s="16"/>
      <c r="AE11" s="16"/>
      <c r="AF11" s="16"/>
      <c r="AG11" s="24"/>
      <c r="AH11" s="24"/>
      <c r="AI11" s="16"/>
      <c r="AJ11" s="16"/>
      <c r="AK11" s="16"/>
      <c r="AL11" s="16"/>
      <c r="AM11" s="17"/>
      <c r="AO11" s="23">
        <v>4</v>
      </c>
      <c r="AP11" s="17" t="s">
        <v>33</v>
      </c>
      <c r="AQ11" s="16"/>
      <c r="AR11" s="16"/>
      <c r="AS11" s="16"/>
      <c r="AT11" s="24"/>
      <c r="AU11" s="24"/>
      <c r="AV11" s="16"/>
      <c r="AW11" s="16"/>
      <c r="AX11" s="16"/>
      <c r="AY11" s="16"/>
      <c r="AZ11" s="17"/>
      <c r="BA11" s="7"/>
      <c r="BB11" s="23">
        <v>4</v>
      </c>
      <c r="BC11" s="17" t="s">
        <v>33</v>
      </c>
      <c r="BD11" s="16">
        <v>72</v>
      </c>
      <c r="BE11" s="16">
        <v>72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20</v>
      </c>
      <c r="C17" s="2"/>
      <c r="D17" s="2"/>
      <c r="E17" s="2"/>
      <c r="F17" s="2"/>
      <c r="G17" s="2"/>
      <c r="H17" s="3" t="str">
        <f>$H$2</f>
        <v>Scenario 30</v>
      </c>
      <c r="I17" s="2"/>
      <c r="J17" s="2"/>
      <c r="K17" s="2"/>
      <c r="L17" s="2"/>
      <c r="M17" s="4"/>
      <c r="O17" s="1" t="s">
        <v>21</v>
      </c>
      <c r="P17" s="2"/>
      <c r="Q17" s="2"/>
      <c r="R17" s="2"/>
      <c r="S17" s="2"/>
      <c r="T17" s="2"/>
      <c r="U17" s="3" t="str">
        <f>$H$2</f>
        <v>Scenario 30</v>
      </c>
      <c r="V17" s="2"/>
      <c r="W17" s="2"/>
      <c r="X17" s="2"/>
      <c r="Y17" s="2"/>
      <c r="Z17" s="4"/>
      <c r="AB17" s="1" t="s">
        <v>27</v>
      </c>
      <c r="AC17" s="2"/>
      <c r="AD17" s="2"/>
      <c r="AE17" s="2"/>
      <c r="AF17" s="2"/>
      <c r="AG17" s="2"/>
      <c r="AH17" s="3" t="str">
        <f>$H$2</f>
        <v>Scenario 30</v>
      </c>
      <c r="AI17" s="2"/>
      <c r="AJ17" s="2"/>
      <c r="AK17" s="2"/>
      <c r="AL17" s="2"/>
      <c r="AM17" s="4"/>
      <c r="AO17" s="1" t="s">
        <v>23</v>
      </c>
      <c r="AP17" s="2"/>
      <c r="AQ17" s="2"/>
      <c r="AR17" s="2"/>
      <c r="AS17" s="2"/>
      <c r="AT17" s="2"/>
      <c r="AU17" s="3" t="str">
        <f>$H$2</f>
        <v>Scenario 30</v>
      </c>
      <c r="AV17" s="2"/>
      <c r="AW17" s="2"/>
      <c r="AX17" s="2"/>
      <c r="AY17" s="2"/>
      <c r="AZ17" s="4"/>
      <c r="BB17" s="1" t="s">
        <v>28</v>
      </c>
      <c r="BC17" s="2"/>
      <c r="BD17" s="2"/>
      <c r="BE17" s="2"/>
      <c r="BF17" s="2"/>
      <c r="BG17" s="2"/>
      <c r="BH17" s="3" t="str">
        <f>$H$2</f>
        <v>Scenario 30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5" t="s">
        <v>4</v>
      </c>
      <c r="J18" s="125"/>
      <c r="K18" s="125"/>
      <c r="L18" s="125"/>
      <c r="M18" s="126"/>
      <c r="N18" s="6"/>
      <c r="O18" s="10"/>
      <c r="P18" s="6"/>
      <c r="Q18" s="6"/>
      <c r="R18" s="6"/>
      <c r="S18" s="6"/>
      <c r="T18" s="6"/>
      <c r="U18" s="6"/>
      <c r="V18" s="125" t="s">
        <v>4</v>
      </c>
      <c r="W18" s="125"/>
      <c r="X18" s="125"/>
      <c r="Y18" s="125"/>
      <c r="Z18" s="126"/>
      <c r="AB18" s="10"/>
      <c r="AC18" s="6"/>
      <c r="AD18" s="6"/>
      <c r="AE18" s="6"/>
      <c r="AF18" s="6"/>
      <c r="AG18" s="6"/>
      <c r="AH18" s="6"/>
      <c r="AI18" s="125" t="s">
        <v>4</v>
      </c>
      <c r="AJ18" s="125"/>
      <c r="AK18" s="125"/>
      <c r="AL18" s="125"/>
      <c r="AM18" s="126"/>
      <c r="AO18" s="10"/>
      <c r="AP18" s="6"/>
      <c r="AQ18" s="6"/>
      <c r="AR18" s="6"/>
      <c r="AS18" s="6"/>
      <c r="AT18" s="6"/>
      <c r="AU18" s="6"/>
      <c r="AV18" s="125" t="s">
        <v>4</v>
      </c>
      <c r="AW18" s="125"/>
      <c r="AX18" s="125"/>
      <c r="AY18" s="125"/>
      <c r="AZ18" s="126"/>
      <c r="BB18" s="10"/>
      <c r="BC18" s="6"/>
      <c r="BD18" s="6"/>
      <c r="BE18" s="6"/>
      <c r="BF18" s="6"/>
      <c r="BG18" s="6"/>
      <c r="BH18" s="6"/>
      <c r="BI18" s="125" t="s">
        <v>4</v>
      </c>
      <c r="BJ18" s="125"/>
      <c r="BK18" s="125"/>
      <c r="BL18" s="125"/>
      <c r="BM18" s="126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41</v>
      </c>
      <c r="K19" s="15" t="s">
        <v>3</v>
      </c>
      <c r="L19" s="15" t="s">
        <v>41</v>
      </c>
      <c r="M19" s="14" t="s">
        <v>43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41</v>
      </c>
      <c r="X19" s="15" t="s">
        <v>3</v>
      </c>
      <c r="Y19" s="15" t="s">
        <v>41</v>
      </c>
      <c r="Z19" s="14" t="s">
        <v>43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41</v>
      </c>
      <c r="AK19" s="15" t="s">
        <v>3</v>
      </c>
      <c r="AL19" s="15" t="s">
        <v>41</v>
      </c>
      <c r="AM19" s="14" t="s">
        <v>43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41</v>
      </c>
      <c r="AX19" s="15" t="s">
        <v>3</v>
      </c>
      <c r="AY19" s="15" t="s">
        <v>41</v>
      </c>
      <c r="AZ19" s="14" t="s">
        <v>43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41</v>
      </c>
      <c r="BK19" s="15" t="s">
        <v>3</v>
      </c>
      <c r="BL19" s="15" t="s">
        <v>41</v>
      </c>
      <c r="BM19" s="14" t="s">
        <v>43</v>
      </c>
    </row>
    <row r="20" spans="1:65" x14ac:dyDescent="0.2">
      <c r="A20" s="7"/>
      <c r="B20" s="19"/>
      <c r="C20" s="21"/>
      <c r="D20" s="29" t="s">
        <v>14</v>
      </c>
      <c r="E20" s="29" t="s">
        <v>10</v>
      </c>
      <c r="F20" s="29" t="s">
        <v>10</v>
      </c>
      <c r="G20" s="29" t="s">
        <v>12</v>
      </c>
      <c r="H20" s="29" t="s">
        <v>62</v>
      </c>
      <c r="I20" s="21" t="s">
        <v>40</v>
      </c>
      <c r="J20" s="21" t="s">
        <v>42</v>
      </c>
      <c r="K20" s="21" t="s">
        <v>40</v>
      </c>
      <c r="L20" s="21" t="s">
        <v>40</v>
      </c>
      <c r="M20" s="20" t="s">
        <v>40</v>
      </c>
      <c r="N20" s="7"/>
      <c r="O20" s="19"/>
      <c r="P20" s="21"/>
      <c r="Q20" s="29" t="s">
        <v>14</v>
      </c>
      <c r="R20" s="29" t="s">
        <v>10</v>
      </c>
      <c r="S20" s="29" t="s">
        <v>10</v>
      </c>
      <c r="T20" s="29" t="s">
        <v>12</v>
      </c>
      <c r="U20" s="29" t="s">
        <v>62</v>
      </c>
      <c r="V20" s="21" t="s">
        <v>40</v>
      </c>
      <c r="W20" s="21" t="s">
        <v>42</v>
      </c>
      <c r="X20" s="21" t="s">
        <v>40</v>
      </c>
      <c r="Y20" s="21" t="s">
        <v>40</v>
      </c>
      <c r="Z20" s="20" t="s">
        <v>40</v>
      </c>
      <c r="AA20" s="7"/>
      <c r="AB20" s="19"/>
      <c r="AC20" s="21"/>
      <c r="AD20" s="29" t="s">
        <v>14</v>
      </c>
      <c r="AE20" s="29" t="s">
        <v>10</v>
      </c>
      <c r="AF20" s="29" t="s">
        <v>10</v>
      </c>
      <c r="AG20" s="29" t="s">
        <v>12</v>
      </c>
      <c r="AH20" s="29" t="s">
        <v>62</v>
      </c>
      <c r="AI20" s="21" t="s">
        <v>40</v>
      </c>
      <c r="AJ20" s="21" t="s">
        <v>42</v>
      </c>
      <c r="AK20" s="21" t="s">
        <v>40</v>
      </c>
      <c r="AL20" s="21" t="s">
        <v>40</v>
      </c>
      <c r="AM20" s="20" t="s">
        <v>40</v>
      </c>
      <c r="AO20" s="19"/>
      <c r="AP20" s="21"/>
      <c r="AQ20" s="29" t="s">
        <v>14</v>
      </c>
      <c r="AR20" s="29" t="s">
        <v>10</v>
      </c>
      <c r="AS20" s="29" t="s">
        <v>10</v>
      </c>
      <c r="AT20" s="29" t="s">
        <v>12</v>
      </c>
      <c r="AU20" s="29" t="s">
        <v>62</v>
      </c>
      <c r="AV20" s="21" t="s">
        <v>40</v>
      </c>
      <c r="AW20" s="21" t="s">
        <v>42</v>
      </c>
      <c r="AX20" s="21" t="s">
        <v>40</v>
      </c>
      <c r="AY20" s="21" t="s">
        <v>40</v>
      </c>
      <c r="AZ20" s="20" t="s">
        <v>40</v>
      </c>
      <c r="BA20" s="7"/>
      <c r="BB20" s="19"/>
      <c r="BC20" s="21"/>
      <c r="BD20" s="29" t="s">
        <v>14</v>
      </c>
      <c r="BE20" s="29" t="s">
        <v>10</v>
      </c>
      <c r="BF20" s="29" t="s">
        <v>10</v>
      </c>
      <c r="BG20" s="29" t="s">
        <v>12</v>
      </c>
      <c r="BH20" s="29" t="s">
        <v>62</v>
      </c>
      <c r="BI20" s="21" t="s">
        <v>40</v>
      </c>
      <c r="BJ20" s="21" t="s">
        <v>42</v>
      </c>
      <c r="BK20" s="21" t="s">
        <v>40</v>
      </c>
      <c r="BL20" s="21" t="s">
        <v>40</v>
      </c>
      <c r="BM20" s="20" t="s">
        <v>40</v>
      </c>
    </row>
    <row r="21" spans="1:65" x14ac:dyDescent="0.2">
      <c r="A21" s="7"/>
      <c r="B21" s="8" t="s">
        <v>1</v>
      </c>
      <c r="C21" s="11" t="s">
        <v>2</v>
      </c>
      <c r="D21" s="11" t="s">
        <v>15</v>
      </c>
      <c r="E21" s="11" t="s">
        <v>63</v>
      </c>
      <c r="F21" s="11" t="s">
        <v>11</v>
      </c>
      <c r="G21" s="12" t="s">
        <v>11</v>
      </c>
      <c r="H21" s="12" t="s">
        <v>13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15</v>
      </c>
      <c r="R21" s="11" t="s">
        <v>63</v>
      </c>
      <c r="S21" s="11" t="s">
        <v>11</v>
      </c>
      <c r="T21" s="12" t="s">
        <v>11</v>
      </c>
      <c r="U21" s="12" t="s">
        <v>13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15</v>
      </c>
      <c r="AE21" s="11" t="s">
        <v>63</v>
      </c>
      <c r="AF21" s="11" t="s">
        <v>11</v>
      </c>
      <c r="AG21" s="12" t="s">
        <v>11</v>
      </c>
      <c r="AH21" s="12" t="s">
        <v>13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15</v>
      </c>
      <c r="AR21" s="11" t="s">
        <v>63</v>
      </c>
      <c r="AS21" s="11" t="s">
        <v>11</v>
      </c>
      <c r="AT21" s="12" t="s">
        <v>11</v>
      </c>
      <c r="AU21" s="12" t="s">
        <v>13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15</v>
      </c>
      <c r="BE21" s="11" t="s">
        <v>63</v>
      </c>
      <c r="BF21" s="11" t="s">
        <v>11</v>
      </c>
      <c r="BG21" s="12" t="s">
        <v>11</v>
      </c>
      <c r="BH21" s="12" t="s">
        <v>13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30</v>
      </c>
      <c r="D23" s="21"/>
      <c r="E23" s="21"/>
      <c r="F23" s="21"/>
      <c r="G23" s="22"/>
      <c r="H23" s="22"/>
      <c r="I23" s="21"/>
      <c r="J23" s="21"/>
      <c r="K23" s="21"/>
      <c r="L23" s="21"/>
      <c r="M23" s="20"/>
      <c r="N23" s="7"/>
      <c r="O23" s="19">
        <v>1</v>
      </c>
      <c r="P23" s="20" t="s">
        <v>30</v>
      </c>
      <c r="Q23" s="13"/>
      <c r="R23" s="15"/>
      <c r="S23" s="15"/>
      <c r="T23" s="28"/>
      <c r="U23" s="28"/>
      <c r="V23" s="15"/>
      <c r="W23" s="15"/>
      <c r="X23" s="15"/>
      <c r="Y23" s="15"/>
      <c r="Z23" s="14"/>
      <c r="AA23" s="7"/>
      <c r="AB23" s="19">
        <v>1</v>
      </c>
      <c r="AC23" s="20" t="s">
        <v>30</v>
      </c>
      <c r="AD23" s="21"/>
      <c r="AE23" s="21"/>
      <c r="AF23" s="21"/>
      <c r="AG23" s="22"/>
      <c r="AH23" s="22"/>
      <c r="AI23" s="21"/>
      <c r="AJ23" s="21"/>
      <c r="AK23" s="21"/>
      <c r="AL23" s="21"/>
      <c r="AM23" s="20"/>
      <c r="AO23" s="19">
        <v>1</v>
      </c>
      <c r="AP23" s="20" t="s">
        <v>30</v>
      </c>
      <c r="AQ23" s="21"/>
      <c r="AR23" s="21"/>
      <c r="AS23" s="21"/>
      <c r="AT23" s="22"/>
      <c r="AU23" s="22"/>
      <c r="AV23" s="21"/>
      <c r="AW23" s="21"/>
      <c r="AX23" s="21"/>
      <c r="AY23" s="21"/>
      <c r="AZ23" s="20"/>
      <c r="BA23" s="7"/>
      <c r="BB23" s="19">
        <v>1</v>
      </c>
      <c r="BC23" s="20" t="s">
        <v>30</v>
      </c>
      <c r="BD23" s="21">
        <v>46</v>
      </c>
      <c r="BE23" s="21">
        <v>10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31</v>
      </c>
      <c r="D24" s="21">
        <v>5299</v>
      </c>
      <c r="E24" s="21">
        <v>1874</v>
      </c>
      <c r="F24" s="21">
        <v>207</v>
      </c>
      <c r="G24" s="22">
        <f>F24/D24</f>
        <v>3.9063974334780149E-2</v>
      </c>
      <c r="H24" s="22">
        <f>F24/E24</f>
        <v>0.1104589114194237</v>
      </c>
      <c r="I24" s="21">
        <v>130</v>
      </c>
      <c r="J24" s="21">
        <v>39</v>
      </c>
      <c r="K24" s="21">
        <v>21</v>
      </c>
      <c r="L24" s="21">
        <v>17</v>
      </c>
      <c r="M24" s="20">
        <v>0</v>
      </c>
      <c r="N24" s="7"/>
      <c r="O24" s="19">
        <v>2</v>
      </c>
      <c r="P24" s="20" t="s">
        <v>31</v>
      </c>
      <c r="Q24" s="19">
        <v>3779</v>
      </c>
      <c r="R24" s="21">
        <v>1314</v>
      </c>
      <c r="S24" s="21">
        <v>124</v>
      </c>
      <c r="T24" s="22">
        <f>S24/Q24</f>
        <v>3.2812913469171735E-2</v>
      </c>
      <c r="U24" s="22">
        <f>S24/R24</f>
        <v>9.4368340943683404E-2</v>
      </c>
      <c r="V24" s="21">
        <v>88</v>
      </c>
      <c r="W24" s="21">
        <v>8</v>
      </c>
      <c r="X24" s="21">
        <v>19</v>
      </c>
      <c r="Y24" s="21">
        <v>9</v>
      </c>
      <c r="Z24" s="20">
        <v>0</v>
      </c>
      <c r="AA24" s="7"/>
      <c r="AB24" s="19">
        <v>2</v>
      </c>
      <c r="AC24" s="20" t="s">
        <v>31</v>
      </c>
      <c r="AD24" s="21">
        <v>1341</v>
      </c>
      <c r="AE24" s="21">
        <v>498</v>
      </c>
      <c r="AF24" s="21">
        <v>83</v>
      </c>
      <c r="AG24" s="22">
        <f>AF24/AD24</f>
        <v>6.1894108873974646E-2</v>
      </c>
      <c r="AH24" s="22">
        <f>AF24/AE24</f>
        <v>0.16666666666666666</v>
      </c>
      <c r="AI24" s="21">
        <v>42</v>
      </c>
      <c r="AJ24" s="21">
        <v>31</v>
      </c>
      <c r="AK24" s="21">
        <v>2</v>
      </c>
      <c r="AL24" s="21">
        <v>8</v>
      </c>
      <c r="AM24" s="20">
        <v>0</v>
      </c>
      <c r="AO24" s="19">
        <v>2</v>
      </c>
      <c r="AP24" s="20" t="s">
        <v>31</v>
      </c>
      <c r="AQ24" s="21">
        <v>133</v>
      </c>
      <c r="AR24" s="21">
        <v>52</v>
      </c>
      <c r="AS24" s="21">
        <v>0</v>
      </c>
      <c r="AT24" s="22">
        <f>AS24/AQ24</f>
        <v>0</v>
      </c>
      <c r="AU24" s="22">
        <f>AS24/AR24</f>
        <v>0</v>
      </c>
      <c r="AV24" s="21">
        <v>0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31</v>
      </c>
      <c r="BD24" s="21">
        <v>46</v>
      </c>
      <c r="BE24" s="21">
        <v>10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32</v>
      </c>
      <c r="D25" s="21"/>
      <c r="E25" s="21"/>
      <c r="F25" s="21"/>
      <c r="G25" s="22"/>
      <c r="H25" s="22"/>
      <c r="I25" s="21"/>
      <c r="J25" s="21"/>
      <c r="K25" s="21"/>
      <c r="L25" s="21"/>
      <c r="M25" s="20"/>
      <c r="N25" s="7"/>
      <c r="O25" s="19">
        <v>3</v>
      </c>
      <c r="P25" s="20" t="s">
        <v>32</v>
      </c>
      <c r="Q25" s="19"/>
      <c r="R25" s="21"/>
      <c r="S25" s="21"/>
      <c r="T25" s="22"/>
      <c r="U25" s="22"/>
      <c r="V25" s="21"/>
      <c r="W25" s="21"/>
      <c r="X25" s="21"/>
      <c r="Y25" s="21"/>
      <c r="Z25" s="20"/>
      <c r="AA25" s="7"/>
      <c r="AB25" s="19">
        <v>3</v>
      </c>
      <c r="AC25" s="20" t="s">
        <v>32</v>
      </c>
      <c r="AD25" s="21"/>
      <c r="AE25" s="21"/>
      <c r="AF25" s="21"/>
      <c r="AG25" s="22"/>
      <c r="AH25" s="22"/>
      <c r="AI25" s="21"/>
      <c r="AJ25" s="21"/>
      <c r="AK25" s="21"/>
      <c r="AL25" s="21"/>
      <c r="AM25" s="20"/>
      <c r="AO25" s="19">
        <v>3</v>
      </c>
      <c r="AP25" s="20" t="s">
        <v>32</v>
      </c>
      <c r="AQ25" s="21"/>
      <c r="AR25" s="21"/>
      <c r="AS25" s="21"/>
      <c r="AT25" s="22"/>
      <c r="AU25" s="22"/>
      <c r="AV25" s="21"/>
      <c r="AW25" s="21"/>
      <c r="AX25" s="21"/>
      <c r="AY25" s="21"/>
      <c r="AZ25" s="20"/>
      <c r="BA25" s="7"/>
      <c r="BB25" s="19">
        <v>3</v>
      </c>
      <c r="BC25" s="20" t="s">
        <v>32</v>
      </c>
      <c r="BD25" s="21">
        <v>46</v>
      </c>
      <c r="BE25" s="21">
        <v>34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33</v>
      </c>
      <c r="D26" s="16"/>
      <c r="E26" s="16"/>
      <c r="F26" s="16"/>
      <c r="G26" s="24"/>
      <c r="H26" s="24"/>
      <c r="I26" s="16"/>
      <c r="J26" s="16"/>
      <c r="K26" s="16"/>
      <c r="L26" s="16"/>
      <c r="M26" s="17"/>
      <c r="N26" s="7"/>
      <c r="O26" s="23">
        <v>4</v>
      </c>
      <c r="P26" s="17" t="s">
        <v>33</v>
      </c>
      <c r="Q26" s="23"/>
      <c r="R26" s="16"/>
      <c r="S26" s="16"/>
      <c r="T26" s="24"/>
      <c r="U26" s="24"/>
      <c r="V26" s="16"/>
      <c r="W26" s="16"/>
      <c r="X26" s="16"/>
      <c r="Y26" s="16"/>
      <c r="Z26" s="17"/>
      <c r="AA26" s="7"/>
      <c r="AB26" s="23">
        <v>4</v>
      </c>
      <c r="AC26" s="17" t="s">
        <v>33</v>
      </c>
      <c r="AD26" s="16"/>
      <c r="AE26" s="16"/>
      <c r="AF26" s="16"/>
      <c r="AG26" s="24"/>
      <c r="AH26" s="24"/>
      <c r="AI26" s="16"/>
      <c r="AJ26" s="16"/>
      <c r="AK26" s="16"/>
      <c r="AL26" s="16"/>
      <c r="AM26" s="17"/>
      <c r="AO26" s="23">
        <v>4</v>
      </c>
      <c r="AP26" s="17" t="s">
        <v>33</v>
      </c>
      <c r="AQ26" s="16"/>
      <c r="AR26" s="16"/>
      <c r="AS26" s="16"/>
      <c r="AT26" s="24"/>
      <c r="AU26" s="24"/>
      <c r="AV26" s="16"/>
      <c r="AW26" s="16"/>
      <c r="AX26" s="16"/>
      <c r="AY26" s="16"/>
      <c r="AZ26" s="17"/>
      <c r="BA26" s="7"/>
      <c r="BB26" s="23">
        <v>4</v>
      </c>
      <c r="BC26" s="17" t="s">
        <v>33</v>
      </c>
      <c r="BD26" s="16">
        <v>46</v>
      </c>
      <c r="BE26" s="16">
        <v>46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25</v>
      </c>
      <c r="C32" s="2"/>
      <c r="D32" s="2"/>
      <c r="E32" s="2"/>
      <c r="F32" s="2"/>
      <c r="G32" s="2"/>
      <c r="H32" s="3" t="str">
        <f>$H$2</f>
        <v>Scenario 30</v>
      </c>
      <c r="I32" s="2"/>
      <c r="J32" s="2"/>
      <c r="K32" s="2"/>
      <c r="L32" s="2"/>
      <c r="M32" s="4"/>
      <c r="O32" s="1" t="s">
        <v>26</v>
      </c>
      <c r="P32" s="2"/>
      <c r="Q32" s="2"/>
      <c r="R32" s="2"/>
      <c r="S32" s="2"/>
      <c r="T32" s="2"/>
      <c r="U32" s="3" t="str">
        <f>$H$2</f>
        <v>Scenario 30</v>
      </c>
      <c r="V32" s="2"/>
      <c r="W32" s="2"/>
      <c r="X32" s="2"/>
      <c r="Y32" s="2"/>
      <c r="Z32" s="4"/>
      <c r="AB32" s="1" t="s">
        <v>22</v>
      </c>
      <c r="AC32" s="2"/>
      <c r="AD32" s="2"/>
      <c r="AE32" s="2"/>
      <c r="AF32" s="2"/>
      <c r="AG32" s="2"/>
      <c r="AH32" s="3" t="str">
        <f>$H$2</f>
        <v>Scenario 30</v>
      </c>
      <c r="AI32" s="2"/>
      <c r="AJ32" s="2"/>
      <c r="AK32" s="2"/>
      <c r="AL32" s="2"/>
      <c r="AM32" s="4"/>
      <c r="AO32" s="1" t="s">
        <v>29</v>
      </c>
      <c r="AP32" s="2"/>
      <c r="AQ32" s="2"/>
      <c r="AR32" s="2"/>
      <c r="AS32" s="2"/>
      <c r="AT32" s="2"/>
      <c r="AU32" s="3" t="str">
        <f>$H$2</f>
        <v>Scenario 30</v>
      </c>
      <c r="AV32" s="2"/>
      <c r="AW32" s="2"/>
      <c r="AX32" s="2"/>
      <c r="AY32" s="2"/>
      <c r="AZ32" s="4"/>
      <c r="BB32" s="1" t="s">
        <v>24</v>
      </c>
      <c r="BC32" s="2"/>
      <c r="BD32" s="2"/>
      <c r="BE32" s="2"/>
      <c r="BF32" s="2"/>
      <c r="BG32" s="2"/>
      <c r="BH32" s="3" t="str">
        <f>$H$2</f>
        <v>Scenario 30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25" t="s">
        <v>4</v>
      </c>
      <c r="J33" s="125"/>
      <c r="K33" s="125"/>
      <c r="L33" s="125"/>
      <c r="M33" s="126"/>
      <c r="N33" s="6"/>
      <c r="O33" s="10"/>
      <c r="P33" s="6"/>
      <c r="Q33" s="6"/>
      <c r="R33" s="6"/>
      <c r="S33" s="6"/>
      <c r="T33" s="6"/>
      <c r="U33" s="6"/>
      <c r="V33" s="125" t="s">
        <v>4</v>
      </c>
      <c r="W33" s="125"/>
      <c r="X33" s="125"/>
      <c r="Y33" s="125"/>
      <c r="Z33" s="126"/>
      <c r="AB33" s="10"/>
      <c r="AC33" s="6"/>
      <c r="AD33" s="6"/>
      <c r="AE33" s="6"/>
      <c r="AF33" s="6"/>
      <c r="AG33" s="6"/>
      <c r="AH33" s="6"/>
      <c r="AI33" s="125" t="s">
        <v>4</v>
      </c>
      <c r="AJ33" s="125"/>
      <c r="AK33" s="125"/>
      <c r="AL33" s="125"/>
      <c r="AM33" s="126"/>
      <c r="AO33" s="10"/>
      <c r="AP33" s="6"/>
      <c r="AQ33" s="6"/>
      <c r="AR33" s="6"/>
      <c r="AS33" s="6"/>
      <c r="AT33" s="6"/>
      <c r="AU33" s="6"/>
      <c r="AV33" s="125" t="s">
        <v>4</v>
      </c>
      <c r="AW33" s="125"/>
      <c r="AX33" s="125"/>
      <c r="AY33" s="125"/>
      <c r="AZ33" s="126"/>
      <c r="BB33" s="10"/>
      <c r="BC33" s="6"/>
      <c r="BD33" s="6"/>
      <c r="BE33" s="6"/>
      <c r="BF33" s="6"/>
      <c r="BG33" s="6"/>
      <c r="BH33" s="6"/>
      <c r="BI33" s="125" t="s">
        <v>4</v>
      </c>
      <c r="BJ33" s="125"/>
      <c r="BK33" s="125"/>
      <c r="BL33" s="125"/>
      <c r="BM33" s="126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41</v>
      </c>
      <c r="K34" s="15" t="s">
        <v>3</v>
      </c>
      <c r="L34" s="15" t="s">
        <v>41</v>
      </c>
      <c r="M34" s="14" t="s">
        <v>43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41</v>
      </c>
      <c r="X34" s="15" t="s">
        <v>3</v>
      </c>
      <c r="Y34" s="15" t="s">
        <v>41</v>
      </c>
      <c r="Z34" s="14" t="s">
        <v>43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41</v>
      </c>
      <c r="AK34" s="15" t="s">
        <v>3</v>
      </c>
      <c r="AL34" s="15" t="s">
        <v>41</v>
      </c>
      <c r="AM34" s="14" t="s">
        <v>43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41</v>
      </c>
      <c r="AX34" s="15" t="s">
        <v>3</v>
      </c>
      <c r="AY34" s="15" t="s">
        <v>41</v>
      </c>
      <c r="AZ34" s="14" t="s">
        <v>43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41</v>
      </c>
      <c r="BK34" s="15" t="s">
        <v>3</v>
      </c>
      <c r="BL34" s="15" t="s">
        <v>41</v>
      </c>
      <c r="BM34" s="14" t="s">
        <v>43</v>
      </c>
    </row>
    <row r="35" spans="2:65" x14ac:dyDescent="0.2">
      <c r="B35" s="19"/>
      <c r="C35" s="21"/>
      <c r="D35" s="29" t="s">
        <v>14</v>
      </c>
      <c r="E35" s="29" t="s">
        <v>10</v>
      </c>
      <c r="F35" s="29" t="s">
        <v>10</v>
      </c>
      <c r="G35" s="29" t="s">
        <v>12</v>
      </c>
      <c r="H35" s="29" t="s">
        <v>62</v>
      </c>
      <c r="I35" s="21" t="s">
        <v>40</v>
      </c>
      <c r="J35" s="21" t="s">
        <v>42</v>
      </c>
      <c r="K35" s="21" t="s">
        <v>40</v>
      </c>
      <c r="L35" s="21" t="s">
        <v>40</v>
      </c>
      <c r="M35" s="20" t="s">
        <v>40</v>
      </c>
      <c r="N35" s="7"/>
      <c r="O35" s="19"/>
      <c r="P35" s="21"/>
      <c r="Q35" s="29" t="s">
        <v>14</v>
      </c>
      <c r="R35" s="29" t="s">
        <v>10</v>
      </c>
      <c r="S35" s="29" t="s">
        <v>10</v>
      </c>
      <c r="T35" s="29" t="s">
        <v>12</v>
      </c>
      <c r="U35" s="29" t="s">
        <v>62</v>
      </c>
      <c r="V35" s="21" t="s">
        <v>40</v>
      </c>
      <c r="W35" s="21" t="s">
        <v>42</v>
      </c>
      <c r="X35" s="21" t="s">
        <v>40</v>
      </c>
      <c r="Y35" s="21" t="s">
        <v>40</v>
      </c>
      <c r="Z35" s="20" t="s">
        <v>40</v>
      </c>
      <c r="AA35" s="7"/>
      <c r="AB35" s="19"/>
      <c r="AC35" s="21"/>
      <c r="AD35" s="29" t="s">
        <v>14</v>
      </c>
      <c r="AE35" s="29" t="s">
        <v>10</v>
      </c>
      <c r="AF35" s="29" t="s">
        <v>10</v>
      </c>
      <c r="AG35" s="29" t="s">
        <v>12</v>
      </c>
      <c r="AH35" s="29" t="s">
        <v>62</v>
      </c>
      <c r="AI35" s="21" t="s">
        <v>40</v>
      </c>
      <c r="AJ35" s="21" t="s">
        <v>42</v>
      </c>
      <c r="AK35" s="21" t="s">
        <v>40</v>
      </c>
      <c r="AL35" s="21" t="s">
        <v>40</v>
      </c>
      <c r="AM35" s="20" t="s">
        <v>40</v>
      </c>
      <c r="AO35" s="19"/>
      <c r="AP35" s="21"/>
      <c r="AQ35" s="29" t="s">
        <v>14</v>
      </c>
      <c r="AR35" s="29" t="s">
        <v>10</v>
      </c>
      <c r="AS35" s="29" t="s">
        <v>10</v>
      </c>
      <c r="AT35" s="29" t="s">
        <v>12</v>
      </c>
      <c r="AU35" s="29" t="s">
        <v>62</v>
      </c>
      <c r="AV35" s="21" t="s">
        <v>40</v>
      </c>
      <c r="AW35" s="21" t="s">
        <v>42</v>
      </c>
      <c r="AX35" s="21" t="s">
        <v>40</v>
      </c>
      <c r="AY35" s="21" t="s">
        <v>40</v>
      </c>
      <c r="AZ35" s="20" t="s">
        <v>40</v>
      </c>
      <c r="BA35" s="7"/>
      <c r="BB35" s="19"/>
      <c r="BC35" s="21"/>
      <c r="BD35" s="29" t="s">
        <v>14</v>
      </c>
      <c r="BE35" s="29" t="s">
        <v>10</v>
      </c>
      <c r="BF35" s="29" t="s">
        <v>10</v>
      </c>
      <c r="BG35" s="29" t="s">
        <v>12</v>
      </c>
      <c r="BH35" s="29" t="s">
        <v>62</v>
      </c>
      <c r="BI35" s="21" t="s">
        <v>40</v>
      </c>
      <c r="BJ35" s="21" t="s">
        <v>42</v>
      </c>
      <c r="BK35" s="21" t="s">
        <v>40</v>
      </c>
      <c r="BL35" s="21" t="s">
        <v>40</v>
      </c>
      <c r="BM35" s="20" t="s">
        <v>40</v>
      </c>
    </row>
    <row r="36" spans="2:65" x14ac:dyDescent="0.2">
      <c r="B36" s="8" t="s">
        <v>1</v>
      </c>
      <c r="C36" s="11" t="s">
        <v>2</v>
      </c>
      <c r="D36" s="11" t="s">
        <v>15</v>
      </c>
      <c r="E36" s="11" t="s">
        <v>63</v>
      </c>
      <c r="F36" s="11" t="s">
        <v>11</v>
      </c>
      <c r="G36" s="12" t="s">
        <v>11</v>
      </c>
      <c r="H36" s="12" t="s">
        <v>13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15</v>
      </c>
      <c r="R36" s="11" t="s">
        <v>63</v>
      </c>
      <c r="S36" s="11" t="s">
        <v>11</v>
      </c>
      <c r="T36" s="12" t="s">
        <v>11</v>
      </c>
      <c r="U36" s="12" t="s">
        <v>13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15</v>
      </c>
      <c r="AE36" s="11" t="s">
        <v>63</v>
      </c>
      <c r="AF36" s="11" t="s">
        <v>11</v>
      </c>
      <c r="AG36" s="12" t="s">
        <v>11</v>
      </c>
      <c r="AH36" s="12" t="s">
        <v>13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15</v>
      </c>
      <c r="AR36" s="11" t="s">
        <v>63</v>
      </c>
      <c r="AS36" s="11" t="s">
        <v>11</v>
      </c>
      <c r="AT36" s="12" t="s">
        <v>11</v>
      </c>
      <c r="AU36" s="12" t="s">
        <v>13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15</v>
      </c>
      <c r="BE36" s="11" t="s">
        <v>63</v>
      </c>
      <c r="BF36" s="11" t="s">
        <v>11</v>
      </c>
      <c r="BG36" s="12" t="s">
        <v>11</v>
      </c>
      <c r="BH36" s="12" t="s">
        <v>13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30</v>
      </c>
      <c r="D38" s="21"/>
      <c r="E38" s="21"/>
      <c r="F38" s="21"/>
      <c r="G38" s="22"/>
      <c r="H38" s="22"/>
      <c r="I38" s="21"/>
      <c r="J38" s="21"/>
      <c r="K38" s="21"/>
      <c r="L38" s="21"/>
      <c r="M38" s="20"/>
      <c r="N38" s="7"/>
      <c r="O38" s="19">
        <v>1</v>
      </c>
      <c r="P38" s="20" t="s">
        <v>30</v>
      </c>
      <c r="Q38" s="13"/>
      <c r="R38" s="15"/>
      <c r="S38" s="15"/>
      <c r="T38" s="28"/>
      <c r="U38" s="28"/>
      <c r="V38" s="15"/>
      <c r="W38" s="15"/>
      <c r="X38" s="15"/>
      <c r="Y38" s="15"/>
      <c r="Z38" s="14"/>
      <c r="AA38" s="7"/>
      <c r="AB38" s="19">
        <v>1</v>
      </c>
      <c r="AC38" s="20" t="s">
        <v>30</v>
      </c>
      <c r="AD38" s="21"/>
      <c r="AE38" s="21"/>
      <c r="AF38" s="21"/>
      <c r="AG38" s="22"/>
      <c r="AH38" s="22"/>
      <c r="AI38" s="21"/>
      <c r="AJ38" s="21"/>
      <c r="AK38" s="21"/>
      <c r="AL38" s="21"/>
      <c r="AM38" s="20"/>
      <c r="AO38" s="19">
        <v>1</v>
      </c>
      <c r="AP38" s="20" t="s">
        <v>30</v>
      </c>
      <c r="AQ38" s="21"/>
      <c r="AR38" s="21"/>
      <c r="AS38" s="21"/>
      <c r="AT38" s="22"/>
      <c r="AU38" s="22"/>
      <c r="AV38" s="21"/>
      <c r="AW38" s="21"/>
      <c r="AX38" s="21"/>
      <c r="AY38" s="21"/>
      <c r="AZ38" s="20"/>
      <c r="BA38" s="7"/>
      <c r="BB38" s="19">
        <v>1</v>
      </c>
      <c r="BC38" s="20" t="s">
        <v>30</v>
      </c>
      <c r="BD38" s="21">
        <v>26</v>
      </c>
      <c r="BE38" s="21">
        <v>19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31</v>
      </c>
      <c r="D39" s="21">
        <v>4701</v>
      </c>
      <c r="E39" s="21">
        <v>2820</v>
      </c>
      <c r="F39" s="21">
        <v>836</v>
      </c>
      <c r="G39" s="22">
        <f>F39/D39</f>
        <v>0.17783450329717082</v>
      </c>
      <c r="H39" s="22">
        <f>F39/E39</f>
        <v>0.29645390070921984</v>
      </c>
      <c r="I39" s="21">
        <v>645</v>
      </c>
      <c r="J39" s="21">
        <v>51</v>
      </c>
      <c r="K39" s="21">
        <v>107</v>
      </c>
      <c r="L39" s="21">
        <v>21</v>
      </c>
      <c r="M39" s="20">
        <v>12</v>
      </c>
      <c r="N39" s="7"/>
      <c r="O39" s="19">
        <v>2</v>
      </c>
      <c r="P39" s="20" t="s">
        <v>31</v>
      </c>
      <c r="Q39" s="19">
        <v>3462</v>
      </c>
      <c r="R39" s="21">
        <v>2608</v>
      </c>
      <c r="S39" s="21">
        <v>784</v>
      </c>
      <c r="T39" s="22">
        <f>S39/Q39</f>
        <v>0.22645869439630273</v>
      </c>
      <c r="U39" s="22">
        <f>S39/R39</f>
        <v>0.30061349693251532</v>
      </c>
      <c r="V39" s="21">
        <v>618</v>
      </c>
      <c r="W39" s="21">
        <v>33</v>
      </c>
      <c r="X39" s="21">
        <v>105</v>
      </c>
      <c r="Y39" s="21">
        <v>16</v>
      </c>
      <c r="Z39" s="20">
        <v>12</v>
      </c>
      <c r="AA39" s="7"/>
      <c r="AB39" s="19">
        <v>2</v>
      </c>
      <c r="AC39" s="20" t="s">
        <v>31</v>
      </c>
      <c r="AD39" s="21">
        <v>1135</v>
      </c>
      <c r="AE39" s="21">
        <v>161</v>
      </c>
      <c r="AF39" s="21">
        <v>52</v>
      </c>
      <c r="AG39" s="22">
        <f>AF39/AD39</f>
        <v>4.5814977973568281E-2</v>
      </c>
      <c r="AH39" s="22">
        <f>AF39/AE39</f>
        <v>0.32298136645962733</v>
      </c>
      <c r="AI39" s="21">
        <v>27</v>
      </c>
      <c r="AJ39" s="21">
        <v>18</v>
      </c>
      <c r="AK39" s="21">
        <v>2</v>
      </c>
      <c r="AL39" s="21">
        <v>5</v>
      </c>
      <c r="AM39" s="20">
        <v>0</v>
      </c>
      <c r="AO39" s="19">
        <v>2</v>
      </c>
      <c r="AP39" s="20" t="s">
        <v>31</v>
      </c>
      <c r="AQ39" s="21">
        <v>78</v>
      </c>
      <c r="AR39" s="21">
        <v>51</v>
      </c>
      <c r="AS39" s="21">
        <v>0</v>
      </c>
      <c r="AT39" s="22">
        <f>AS39/AQ39</f>
        <v>0</v>
      </c>
      <c r="AU39" s="22">
        <f>AS39/AR39</f>
        <v>0</v>
      </c>
      <c r="AV39" s="21">
        <v>0</v>
      </c>
      <c r="AW39" s="21">
        <v>0</v>
      </c>
      <c r="AX39" s="21">
        <v>0</v>
      </c>
      <c r="AY39" s="21">
        <v>0</v>
      </c>
      <c r="AZ39" s="20">
        <v>0</v>
      </c>
      <c r="BA39" s="7"/>
      <c r="BB39" s="19">
        <v>2</v>
      </c>
      <c r="BC39" s="20" t="s">
        <v>31</v>
      </c>
      <c r="BD39" s="21">
        <v>26</v>
      </c>
      <c r="BE39" s="21">
        <v>0</v>
      </c>
      <c r="BF39" s="21">
        <v>0</v>
      </c>
      <c r="BG39" s="22">
        <f>BF39/BD39</f>
        <v>0</v>
      </c>
      <c r="BH39" s="22" t="e">
        <f>BF39/BE39</f>
        <v>#DIV/0!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32</v>
      </c>
      <c r="D40" s="21"/>
      <c r="E40" s="21"/>
      <c r="F40" s="21"/>
      <c r="G40" s="22"/>
      <c r="H40" s="22"/>
      <c r="I40" s="21"/>
      <c r="J40" s="21"/>
      <c r="K40" s="21"/>
      <c r="L40" s="21"/>
      <c r="M40" s="20"/>
      <c r="N40" s="7"/>
      <c r="O40" s="19">
        <v>3</v>
      </c>
      <c r="P40" s="20" t="s">
        <v>32</v>
      </c>
      <c r="Q40" s="19"/>
      <c r="R40" s="21"/>
      <c r="S40" s="21"/>
      <c r="T40" s="22"/>
      <c r="U40" s="22"/>
      <c r="V40" s="21"/>
      <c r="W40" s="21"/>
      <c r="X40" s="21"/>
      <c r="Y40" s="21"/>
      <c r="Z40" s="20"/>
      <c r="AA40" s="7"/>
      <c r="AB40" s="19">
        <v>3</v>
      </c>
      <c r="AC40" s="20" t="s">
        <v>32</v>
      </c>
      <c r="AD40" s="21"/>
      <c r="AE40" s="21"/>
      <c r="AF40" s="21"/>
      <c r="AG40" s="22"/>
      <c r="AH40" s="22"/>
      <c r="AI40" s="21"/>
      <c r="AJ40" s="21"/>
      <c r="AK40" s="21"/>
      <c r="AL40" s="21"/>
      <c r="AM40" s="20"/>
      <c r="AO40" s="19">
        <v>3</v>
      </c>
      <c r="AP40" s="20" t="s">
        <v>32</v>
      </c>
      <c r="AQ40" s="21"/>
      <c r="AR40" s="21"/>
      <c r="AS40" s="21"/>
      <c r="AT40" s="22"/>
      <c r="AU40" s="22"/>
      <c r="AV40" s="21"/>
      <c r="AW40" s="21"/>
      <c r="AX40" s="21"/>
      <c r="AY40" s="21"/>
      <c r="AZ40" s="20"/>
      <c r="BA40" s="7"/>
      <c r="BB40" s="19">
        <v>3</v>
      </c>
      <c r="BC40" s="20" t="s">
        <v>32</v>
      </c>
      <c r="BD40" s="21">
        <v>26</v>
      </c>
      <c r="BE40" s="21">
        <v>25</v>
      </c>
      <c r="BF40" s="21">
        <v>0</v>
      </c>
      <c r="BG40" s="22">
        <f>BF40/BD40</f>
        <v>0</v>
      </c>
      <c r="BH40" s="22">
        <f>BF40/BE40</f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33</v>
      </c>
      <c r="D41" s="16"/>
      <c r="E41" s="16"/>
      <c r="F41" s="16"/>
      <c r="G41" s="24"/>
      <c r="H41" s="24"/>
      <c r="I41" s="16"/>
      <c r="J41" s="16"/>
      <c r="K41" s="16"/>
      <c r="L41" s="16"/>
      <c r="M41" s="17"/>
      <c r="N41" s="7"/>
      <c r="O41" s="23">
        <v>4</v>
      </c>
      <c r="P41" s="17" t="s">
        <v>33</v>
      </c>
      <c r="Q41" s="23"/>
      <c r="R41" s="16"/>
      <c r="S41" s="16"/>
      <c r="T41" s="24"/>
      <c r="U41" s="24"/>
      <c r="V41" s="16"/>
      <c r="W41" s="16"/>
      <c r="X41" s="16"/>
      <c r="Y41" s="16"/>
      <c r="Z41" s="17"/>
      <c r="AA41" s="7"/>
      <c r="AB41" s="23">
        <v>4</v>
      </c>
      <c r="AC41" s="17" t="s">
        <v>33</v>
      </c>
      <c r="AD41" s="16"/>
      <c r="AE41" s="16"/>
      <c r="AF41" s="16"/>
      <c r="AG41" s="24"/>
      <c r="AH41" s="24"/>
      <c r="AI41" s="16"/>
      <c r="AJ41" s="16"/>
      <c r="AK41" s="16"/>
      <c r="AL41" s="16"/>
      <c r="AM41" s="17"/>
      <c r="AO41" s="23">
        <v>4</v>
      </c>
      <c r="AP41" s="17" t="s">
        <v>33</v>
      </c>
      <c r="AQ41" s="16"/>
      <c r="AR41" s="16"/>
      <c r="AS41" s="16"/>
      <c r="AT41" s="24"/>
      <c r="AU41" s="24"/>
      <c r="AV41" s="16"/>
      <c r="AW41" s="16"/>
      <c r="AX41" s="16"/>
      <c r="AY41" s="16"/>
      <c r="AZ41" s="17"/>
      <c r="BA41" s="7"/>
      <c r="BB41" s="23">
        <v>4</v>
      </c>
      <c r="BC41" s="17" t="s">
        <v>33</v>
      </c>
      <c r="BD41" s="16">
        <v>26</v>
      </c>
      <c r="BE41" s="16">
        <v>26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34</v>
      </c>
      <c r="C47" s="2"/>
      <c r="D47" s="2"/>
      <c r="E47" s="2"/>
      <c r="F47" s="2"/>
      <c r="G47" s="2"/>
      <c r="H47" s="3" t="str">
        <f>$H$2</f>
        <v>Scenario 30</v>
      </c>
      <c r="I47" s="2"/>
      <c r="J47" s="2"/>
      <c r="K47" s="2"/>
      <c r="L47" s="2"/>
      <c r="M47" s="4"/>
      <c r="O47" s="1" t="s">
        <v>36</v>
      </c>
      <c r="P47" s="2"/>
      <c r="Q47" s="2"/>
      <c r="R47" s="2"/>
      <c r="S47" s="2"/>
      <c r="T47" s="2"/>
      <c r="U47" s="3" t="str">
        <f>$H$2</f>
        <v>Scenario 30</v>
      </c>
      <c r="V47" s="2"/>
      <c r="W47" s="2"/>
      <c r="X47" s="2"/>
      <c r="Y47" s="2"/>
      <c r="Z47" s="4"/>
      <c r="AB47" s="1" t="s">
        <v>37</v>
      </c>
      <c r="AC47" s="2"/>
      <c r="AD47" s="2"/>
      <c r="AE47" s="2"/>
      <c r="AF47" s="2"/>
      <c r="AG47" s="2"/>
      <c r="AH47" s="3" t="str">
        <f>$H$2</f>
        <v>Scenario 30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25" t="s">
        <v>4</v>
      </c>
      <c r="J48" s="125"/>
      <c r="K48" s="125"/>
      <c r="L48" s="125"/>
      <c r="M48" s="126"/>
      <c r="O48" s="10"/>
      <c r="P48" s="6"/>
      <c r="Q48" s="6"/>
      <c r="R48" s="6"/>
      <c r="S48" s="6"/>
      <c r="T48" s="6"/>
      <c r="U48" s="6"/>
      <c r="V48" s="125" t="s">
        <v>4</v>
      </c>
      <c r="W48" s="125"/>
      <c r="X48" s="125"/>
      <c r="Y48" s="125"/>
      <c r="Z48" s="126"/>
      <c r="AB48" s="10"/>
      <c r="AC48" s="6"/>
      <c r="AD48" s="6"/>
      <c r="AE48" s="6"/>
      <c r="AF48" s="6"/>
      <c r="AG48" s="6"/>
      <c r="AH48" s="6"/>
      <c r="AI48" s="125" t="s">
        <v>4</v>
      </c>
      <c r="AJ48" s="125"/>
      <c r="AK48" s="125"/>
      <c r="AL48" s="125"/>
      <c r="AM48" s="126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41</v>
      </c>
      <c r="K49" s="15" t="s">
        <v>3</v>
      </c>
      <c r="L49" s="15" t="s">
        <v>41</v>
      </c>
      <c r="M49" s="14" t="s">
        <v>43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41</v>
      </c>
      <c r="X49" s="15" t="s">
        <v>3</v>
      </c>
      <c r="Y49" s="15" t="s">
        <v>41</v>
      </c>
      <c r="Z49" s="14" t="s">
        <v>43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41</v>
      </c>
      <c r="AK49" s="15" t="s">
        <v>3</v>
      </c>
      <c r="AL49" s="15" t="s">
        <v>41</v>
      </c>
      <c r="AM49" s="14" t="s">
        <v>43</v>
      </c>
    </row>
    <row r="50" spans="2:39" x14ac:dyDescent="0.2">
      <c r="B50" s="19"/>
      <c r="C50" s="21"/>
      <c r="D50" s="29" t="s">
        <v>14</v>
      </c>
      <c r="E50" s="29" t="s">
        <v>10</v>
      </c>
      <c r="F50" s="29" t="s">
        <v>10</v>
      </c>
      <c r="G50" s="29" t="s">
        <v>12</v>
      </c>
      <c r="H50" s="29" t="s">
        <v>62</v>
      </c>
      <c r="I50" s="21" t="s">
        <v>40</v>
      </c>
      <c r="J50" s="21" t="s">
        <v>42</v>
      </c>
      <c r="K50" s="21" t="s">
        <v>40</v>
      </c>
      <c r="L50" s="21" t="s">
        <v>40</v>
      </c>
      <c r="M50" s="20" t="s">
        <v>40</v>
      </c>
      <c r="O50" s="19"/>
      <c r="P50" s="21"/>
      <c r="Q50" s="29" t="s">
        <v>14</v>
      </c>
      <c r="R50" s="29" t="s">
        <v>10</v>
      </c>
      <c r="S50" s="29" t="s">
        <v>10</v>
      </c>
      <c r="T50" s="29" t="s">
        <v>12</v>
      </c>
      <c r="U50" s="29" t="s">
        <v>62</v>
      </c>
      <c r="V50" s="21" t="s">
        <v>40</v>
      </c>
      <c r="W50" s="21" t="s">
        <v>42</v>
      </c>
      <c r="X50" s="21" t="s">
        <v>40</v>
      </c>
      <c r="Y50" s="21" t="s">
        <v>40</v>
      </c>
      <c r="Z50" s="20" t="s">
        <v>40</v>
      </c>
      <c r="AB50" s="19"/>
      <c r="AC50" s="21"/>
      <c r="AD50" s="29" t="s">
        <v>14</v>
      </c>
      <c r="AE50" s="29" t="s">
        <v>10</v>
      </c>
      <c r="AF50" s="29" t="s">
        <v>10</v>
      </c>
      <c r="AG50" s="29" t="s">
        <v>12</v>
      </c>
      <c r="AH50" s="29" t="s">
        <v>62</v>
      </c>
      <c r="AI50" s="21" t="s">
        <v>40</v>
      </c>
      <c r="AJ50" s="21" t="s">
        <v>42</v>
      </c>
      <c r="AK50" s="21" t="s">
        <v>40</v>
      </c>
      <c r="AL50" s="21" t="s">
        <v>40</v>
      </c>
      <c r="AM50" s="20" t="s">
        <v>40</v>
      </c>
    </row>
    <row r="51" spans="2:39" x14ac:dyDescent="0.2">
      <c r="B51" s="8" t="s">
        <v>1</v>
      </c>
      <c r="C51" s="11" t="s">
        <v>2</v>
      </c>
      <c r="D51" s="11" t="s">
        <v>15</v>
      </c>
      <c r="E51" s="11" t="s">
        <v>63</v>
      </c>
      <c r="F51" s="11" t="s">
        <v>11</v>
      </c>
      <c r="G51" s="12" t="s">
        <v>11</v>
      </c>
      <c r="H51" s="12" t="s">
        <v>13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15</v>
      </c>
      <c r="R51" s="11" t="s">
        <v>63</v>
      </c>
      <c r="S51" s="11" t="s">
        <v>11</v>
      </c>
      <c r="T51" s="12" t="s">
        <v>11</v>
      </c>
      <c r="U51" s="12" t="s">
        <v>13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15</v>
      </c>
      <c r="AE51" s="11" t="s">
        <v>63</v>
      </c>
      <c r="AF51" s="11" t="s">
        <v>11</v>
      </c>
      <c r="AG51" s="12" t="s">
        <v>11</v>
      </c>
      <c r="AH51" s="12" t="s">
        <v>13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30</v>
      </c>
      <c r="D53" s="21"/>
      <c r="E53" s="21"/>
      <c r="F53" s="21"/>
      <c r="G53" s="22"/>
      <c r="H53" s="22"/>
      <c r="I53" s="21"/>
      <c r="J53" s="21"/>
      <c r="K53" s="21"/>
      <c r="L53" s="21"/>
      <c r="M53" s="20"/>
      <c r="O53" s="19">
        <v>1</v>
      </c>
      <c r="P53" s="20" t="s">
        <v>30</v>
      </c>
      <c r="Q53" s="21"/>
      <c r="R53" s="21"/>
      <c r="S53" s="21"/>
      <c r="T53" s="22"/>
      <c r="U53" s="22"/>
      <c r="V53" s="21"/>
      <c r="W53" s="21"/>
      <c r="X53" s="21"/>
      <c r="Y53" s="21"/>
      <c r="Z53" s="20"/>
      <c r="AB53" s="19">
        <v>1</v>
      </c>
      <c r="AC53" s="20" t="s">
        <v>30</v>
      </c>
      <c r="AD53" s="21"/>
      <c r="AE53" s="21"/>
      <c r="AF53" s="21"/>
      <c r="AG53" s="22"/>
      <c r="AH53" s="22"/>
      <c r="AI53" s="21"/>
      <c r="AJ53" s="21"/>
      <c r="AK53" s="21"/>
      <c r="AL53" s="21"/>
      <c r="AM53" s="20"/>
    </row>
    <row r="54" spans="2:39" x14ac:dyDescent="0.2">
      <c r="B54" s="19">
        <v>2</v>
      </c>
      <c r="C54" s="20" t="s">
        <v>31</v>
      </c>
      <c r="D54" s="21">
        <v>1455</v>
      </c>
      <c r="E54" s="21">
        <v>645</v>
      </c>
      <c r="F54" s="21">
        <v>140</v>
      </c>
      <c r="G54" s="22">
        <f>F54/D54</f>
        <v>9.6219931271477668E-2</v>
      </c>
      <c r="H54" s="22">
        <f>F54/E54</f>
        <v>0.21705426356589147</v>
      </c>
      <c r="I54" s="21">
        <v>105</v>
      </c>
      <c r="J54" s="21">
        <v>10</v>
      </c>
      <c r="K54" s="21">
        <v>20</v>
      </c>
      <c r="L54" s="21">
        <v>3</v>
      </c>
      <c r="M54" s="20">
        <v>2</v>
      </c>
      <c r="O54" s="19">
        <v>2</v>
      </c>
      <c r="P54" s="20" t="s">
        <v>31</v>
      </c>
      <c r="Q54" s="21">
        <v>794</v>
      </c>
      <c r="R54" s="21">
        <v>247</v>
      </c>
      <c r="S54" s="21">
        <v>26</v>
      </c>
      <c r="T54" s="22">
        <f>S54/Q54</f>
        <v>3.2745591939546598E-2</v>
      </c>
      <c r="U54" s="22">
        <f>S54/R54</f>
        <v>0.10526315789473684</v>
      </c>
      <c r="V54" s="21">
        <v>16</v>
      </c>
      <c r="W54" s="21">
        <v>2</v>
      </c>
      <c r="X54" s="21">
        <v>6</v>
      </c>
      <c r="Y54" s="21">
        <v>2</v>
      </c>
      <c r="Z54" s="20">
        <v>0</v>
      </c>
      <c r="AB54" s="19">
        <v>2</v>
      </c>
      <c r="AC54" s="20" t="s">
        <v>31</v>
      </c>
      <c r="AD54" s="21">
        <v>661</v>
      </c>
      <c r="AE54" s="21">
        <v>398</v>
      </c>
      <c r="AF54" s="21">
        <v>114</v>
      </c>
      <c r="AG54" s="22">
        <f>AF54/AD54</f>
        <v>0.17246596066565809</v>
      </c>
      <c r="AH54" s="22">
        <f>AF54/AE54</f>
        <v>0.28643216080402012</v>
      </c>
      <c r="AI54" s="21">
        <v>89</v>
      </c>
      <c r="AJ54" s="21">
        <v>8</v>
      </c>
      <c r="AK54" s="21">
        <v>14</v>
      </c>
      <c r="AL54" s="21">
        <v>1</v>
      </c>
      <c r="AM54" s="20">
        <v>2</v>
      </c>
    </row>
    <row r="55" spans="2:39" x14ac:dyDescent="0.2">
      <c r="B55" s="19">
        <v>3</v>
      </c>
      <c r="C55" s="20" t="s">
        <v>32</v>
      </c>
      <c r="D55" s="21"/>
      <c r="E55" s="21"/>
      <c r="F55" s="21"/>
      <c r="G55" s="22"/>
      <c r="H55" s="22"/>
      <c r="I55" s="21"/>
      <c r="J55" s="21"/>
      <c r="K55" s="21"/>
      <c r="L55" s="21"/>
      <c r="M55" s="20"/>
      <c r="O55" s="19">
        <v>3</v>
      </c>
      <c r="P55" s="20" t="s">
        <v>32</v>
      </c>
      <c r="Q55" s="21"/>
      <c r="R55" s="21"/>
      <c r="S55" s="21"/>
      <c r="T55" s="22"/>
      <c r="U55" s="22"/>
      <c r="V55" s="21"/>
      <c r="W55" s="21"/>
      <c r="X55" s="21"/>
      <c r="Y55" s="21"/>
      <c r="Z55" s="20"/>
      <c r="AB55" s="19">
        <v>3</v>
      </c>
      <c r="AC55" s="20" t="s">
        <v>32</v>
      </c>
      <c r="AD55" s="21"/>
      <c r="AE55" s="21"/>
      <c r="AF55" s="21"/>
      <c r="AG55" s="22"/>
      <c r="AH55" s="22"/>
      <c r="AI55" s="21"/>
      <c r="AJ55" s="21"/>
      <c r="AK55" s="21"/>
      <c r="AL55" s="21"/>
      <c r="AM55" s="20"/>
    </row>
    <row r="56" spans="2:39" x14ac:dyDescent="0.2">
      <c r="B56" s="23">
        <v>4</v>
      </c>
      <c r="C56" s="17" t="s">
        <v>33</v>
      </c>
      <c r="D56" s="16"/>
      <c r="E56" s="16"/>
      <c r="F56" s="16"/>
      <c r="G56" s="24"/>
      <c r="H56" s="24"/>
      <c r="I56" s="16"/>
      <c r="J56" s="16"/>
      <c r="K56" s="16"/>
      <c r="L56" s="16"/>
      <c r="M56" s="17"/>
      <c r="O56" s="23">
        <v>4</v>
      </c>
      <c r="P56" s="17" t="s">
        <v>33</v>
      </c>
      <c r="Q56" s="16"/>
      <c r="R56" s="16"/>
      <c r="S56" s="16"/>
      <c r="T56" s="24"/>
      <c r="U56" s="24"/>
      <c r="V56" s="16"/>
      <c r="W56" s="16"/>
      <c r="X56" s="16"/>
      <c r="Y56" s="16"/>
      <c r="Z56" s="17"/>
      <c r="AB56" s="23">
        <v>4</v>
      </c>
      <c r="AC56" s="17" t="s">
        <v>33</v>
      </c>
      <c r="AD56" s="16"/>
      <c r="AE56" s="16"/>
      <c r="AF56" s="16"/>
      <c r="AG56" s="24"/>
      <c r="AH56" s="24"/>
      <c r="AI56" s="16"/>
      <c r="AJ56" s="16"/>
      <c r="AK56" s="16"/>
      <c r="AL56" s="16"/>
      <c r="AM56" s="17"/>
    </row>
    <row r="62" spans="2:39" x14ac:dyDescent="0.2">
      <c r="B62" s="1" t="s">
        <v>35</v>
      </c>
      <c r="C62" s="2"/>
      <c r="D62" s="2"/>
      <c r="E62" s="2"/>
      <c r="F62" s="2"/>
      <c r="G62" s="2"/>
      <c r="H62" s="3" t="str">
        <f>$H$2</f>
        <v>Scenario 30</v>
      </c>
      <c r="I62" s="2"/>
      <c r="J62" s="2"/>
      <c r="K62" s="2"/>
      <c r="L62" s="2"/>
      <c r="M62" s="4"/>
      <c r="O62" s="1" t="s">
        <v>38</v>
      </c>
      <c r="P62" s="2"/>
      <c r="Q62" s="2"/>
      <c r="R62" s="2"/>
      <c r="S62" s="2"/>
      <c r="T62" s="2"/>
      <c r="U62" s="3" t="str">
        <f>$H$2</f>
        <v>Scenario 30</v>
      </c>
      <c r="V62" s="2"/>
      <c r="W62" s="2"/>
      <c r="X62" s="2"/>
      <c r="Y62" s="2"/>
      <c r="Z62" s="4"/>
      <c r="AB62" s="1" t="s">
        <v>39</v>
      </c>
      <c r="AC62" s="2"/>
      <c r="AD62" s="2"/>
      <c r="AE62" s="2"/>
      <c r="AF62" s="2"/>
      <c r="AG62" s="2"/>
      <c r="AH62" s="3" t="str">
        <f>$H$2</f>
        <v>Scenario 30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25" t="s">
        <v>4</v>
      </c>
      <c r="J63" s="125"/>
      <c r="K63" s="125"/>
      <c r="L63" s="125"/>
      <c r="M63" s="126"/>
      <c r="O63" s="10"/>
      <c r="P63" s="6"/>
      <c r="Q63" s="6"/>
      <c r="R63" s="6"/>
      <c r="S63" s="6"/>
      <c r="T63" s="6"/>
      <c r="U63" s="6"/>
      <c r="V63" s="125" t="s">
        <v>4</v>
      </c>
      <c r="W63" s="125"/>
      <c r="X63" s="125"/>
      <c r="Y63" s="125"/>
      <c r="Z63" s="126"/>
      <c r="AB63" s="10"/>
      <c r="AC63" s="6"/>
      <c r="AD63" s="6"/>
      <c r="AE63" s="6"/>
      <c r="AF63" s="6"/>
      <c r="AG63" s="6"/>
      <c r="AH63" s="6"/>
      <c r="AI63" s="125" t="s">
        <v>4</v>
      </c>
      <c r="AJ63" s="125"/>
      <c r="AK63" s="125"/>
      <c r="AL63" s="125"/>
      <c r="AM63" s="126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41</v>
      </c>
      <c r="K64" s="15" t="s">
        <v>3</v>
      </c>
      <c r="L64" s="15" t="s">
        <v>41</v>
      </c>
      <c r="M64" s="14" t="s">
        <v>43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41</v>
      </c>
      <c r="X64" s="15" t="s">
        <v>3</v>
      </c>
      <c r="Y64" s="15" t="s">
        <v>41</v>
      </c>
      <c r="Z64" s="14" t="s">
        <v>43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41</v>
      </c>
      <c r="AK64" s="15" t="s">
        <v>3</v>
      </c>
      <c r="AL64" s="15" t="s">
        <v>41</v>
      </c>
      <c r="AM64" s="14" t="s">
        <v>43</v>
      </c>
    </row>
    <row r="65" spans="2:39" x14ac:dyDescent="0.2">
      <c r="B65" s="19"/>
      <c r="C65" s="21"/>
      <c r="D65" s="29" t="s">
        <v>14</v>
      </c>
      <c r="E65" s="29" t="s">
        <v>10</v>
      </c>
      <c r="F65" s="29" t="s">
        <v>10</v>
      </c>
      <c r="G65" s="29" t="s">
        <v>12</v>
      </c>
      <c r="H65" s="29" t="s">
        <v>62</v>
      </c>
      <c r="I65" s="21" t="s">
        <v>40</v>
      </c>
      <c r="J65" s="21" t="s">
        <v>42</v>
      </c>
      <c r="K65" s="21" t="s">
        <v>40</v>
      </c>
      <c r="L65" s="21" t="s">
        <v>40</v>
      </c>
      <c r="M65" s="20" t="s">
        <v>40</v>
      </c>
      <c r="O65" s="19"/>
      <c r="P65" s="21"/>
      <c r="Q65" s="29" t="s">
        <v>14</v>
      </c>
      <c r="R65" s="29" t="s">
        <v>10</v>
      </c>
      <c r="S65" s="29" t="s">
        <v>10</v>
      </c>
      <c r="T65" s="29" t="s">
        <v>12</v>
      </c>
      <c r="U65" s="29" t="s">
        <v>62</v>
      </c>
      <c r="V65" s="21" t="s">
        <v>40</v>
      </c>
      <c r="W65" s="21" t="s">
        <v>42</v>
      </c>
      <c r="X65" s="21" t="s">
        <v>40</v>
      </c>
      <c r="Y65" s="21" t="s">
        <v>40</v>
      </c>
      <c r="Z65" s="20" t="s">
        <v>40</v>
      </c>
      <c r="AB65" s="19"/>
      <c r="AC65" s="21"/>
      <c r="AD65" s="29" t="s">
        <v>14</v>
      </c>
      <c r="AE65" s="29" t="s">
        <v>10</v>
      </c>
      <c r="AF65" s="29" t="s">
        <v>10</v>
      </c>
      <c r="AG65" s="29" t="s">
        <v>12</v>
      </c>
      <c r="AH65" s="29" t="s">
        <v>62</v>
      </c>
      <c r="AI65" s="21" t="s">
        <v>40</v>
      </c>
      <c r="AJ65" s="21" t="s">
        <v>42</v>
      </c>
      <c r="AK65" s="21" t="s">
        <v>40</v>
      </c>
      <c r="AL65" s="21" t="s">
        <v>40</v>
      </c>
      <c r="AM65" s="20" t="s">
        <v>40</v>
      </c>
    </row>
    <row r="66" spans="2:39" x14ac:dyDescent="0.2">
      <c r="B66" s="8" t="s">
        <v>1</v>
      </c>
      <c r="C66" s="11" t="s">
        <v>2</v>
      </c>
      <c r="D66" s="11" t="s">
        <v>15</v>
      </c>
      <c r="E66" s="11" t="s">
        <v>63</v>
      </c>
      <c r="F66" s="11" t="s">
        <v>11</v>
      </c>
      <c r="G66" s="12" t="s">
        <v>11</v>
      </c>
      <c r="H66" s="12" t="s">
        <v>13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15</v>
      </c>
      <c r="R66" s="11" t="s">
        <v>63</v>
      </c>
      <c r="S66" s="11" t="s">
        <v>11</v>
      </c>
      <c r="T66" s="12" t="s">
        <v>11</v>
      </c>
      <c r="U66" s="12" t="s">
        <v>13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15</v>
      </c>
      <c r="AE66" s="11" t="s">
        <v>63</v>
      </c>
      <c r="AF66" s="11" t="s">
        <v>11</v>
      </c>
      <c r="AG66" s="12" t="s">
        <v>11</v>
      </c>
      <c r="AH66" s="12" t="s">
        <v>13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30</v>
      </c>
      <c r="D68" s="21"/>
      <c r="E68" s="21"/>
      <c r="F68" s="21"/>
      <c r="G68" s="22"/>
      <c r="H68" s="22"/>
      <c r="I68" s="21"/>
      <c r="J68" s="21"/>
      <c r="K68" s="21"/>
      <c r="L68" s="21"/>
      <c r="M68" s="20"/>
      <c r="O68" s="19">
        <v>1</v>
      </c>
      <c r="P68" s="20" t="s">
        <v>30</v>
      </c>
      <c r="Q68" s="21"/>
      <c r="R68" s="21"/>
      <c r="S68" s="21"/>
      <c r="T68" s="22"/>
      <c r="U68" s="22"/>
      <c r="V68" s="21"/>
      <c r="W68" s="21"/>
      <c r="X68" s="21"/>
      <c r="Y68" s="21"/>
      <c r="Z68" s="20"/>
      <c r="AB68" s="19">
        <v>1</v>
      </c>
      <c r="AC68" s="20" t="s">
        <v>30</v>
      </c>
      <c r="AD68" s="21"/>
      <c r="AE68" s="21"/>
      <c r="AF68" s="21"/>
      <c r="AG68" s="22"/>
      <c r="AH68" s="22"/>
      <c r="AI68" s="21"/>
      <c r="AJ68" s="21"/>
      <c r="AK68" s="21"/>
      <c r="AL68" s="21"/>
      <c r="AM68" s="20"/>
    </row>
    <row r="69" spans="2:39" x14ac:dyDescent="0.2">
      <c r="B69" s="19">
        <v>2</v>
      </c>
      <c r="C69" s="20" t="s">
        <v>31</v>
      </c>
      <c r="D69" s="21">
        <v>815</v>
      </c>
      <c r="E69" s="21">
        <v>427</v>
      </c>
      <c r="F69" s="21">
        <v>81</v>
      </c>
      <c r="G69" s="22">
        <f>F69/D69</f>
        <v>9.9386503067484658E-2</v>
      </c>
      <c r="H69" s="22">
        <f>F69/E69</f>
        <v>0.18969555035128804</v>
      </c>
      <c r="I69" s="21">
        <v>71</v>
      </c>
      <c r="J69" s="21">
        <v>3</v>
      </c>
      <c r="K69" s="21">
        <v>6</v>
      </c>
      <c r="L69" s="21">
        <v>1</v>
      </c>
      <c r="M69" s="20">
        <v>0</v>
      </c>
      <c r="O69" s="19">
        <v>2</v>
      </c>
      <c r="P69" s="20" t="s">
        <v>31</v>
      </c>
      <c r="Q69" s="21">
        <v>441</v>
      </c>
      <c r="R69" s="21">
        <v>162</v>
      </c>
      <c r="S69" s="21">
        <v>4</v>
      </c>
      <c r="T69" s="22">
        <f>S69/Q69</f>
        <v>9.0702947845804991E-3</v>
      </c>
      <c r="U69" s="22">
        <f>S69/R69</f>
        <v>2.4691358024691357E-2</v>
      </c>
      <c r="V69" s="21">
        <v>4</v>
      </c>
      <c r="W69" s="21">
        <v>0</v>
      </c>
      <c r="X69" s="21">
        <v>0</v>
      </c>
      <c r="Y69" s="21">
        <v>0</v>
      </c>
      <c r="Z69" s="20">
        <v>0</v>
      </c>
      <c r="AB69" s="19">
        <v>2</v>
      </c>
      <c r="AC69" s="20" t="s">
        <v>31</v>
      </c>
      <c r="AD69" s="21">
        <v>374</v>
      </c>
      <c r="AE69" s="21">
        <v>265</v>
      </c>
      <c r="AF69" s="21">
        <v>77</v>
      </c>
      <c r="AG69" s="22">
        <f>AF69/AD69</f>
        <v>0.20588235294117646</v>
      </c>
      <c r="AH69" s="22">
        <f>AF69/AE69</f>
        <v>0.29056603773584905</v>
      </c>
      <c r="AI69" s="21">
        <v>67</v>
      </c>
      <c r="AJ69" s="21">
        <v>3</v>
      </c>
      <c r="AK69" s="21">
        <v>6</v>
      </c>
      <c r="AL69" s="21">
        <v>1</v>
      </c>
      <c r="AM69" s="20">
        <v>0</v>
      </c>
    </row>
    <row r="70" spans="2:39" x14ac:dyDescent="0.2">
      <c r="B70" s="19">
        <v>3</v>
      </c>
      <c r="C70" s="20" t="s">
        <v>32</v>
      </c>
      <c r="D70" s="21"/>
      <c r="E70" s="21"/>
      <c r="F70" s="21"/>
      <c r="G70" s="22"/>
      <c r="H70" s="22"/>
      <c r="I70" s="21"/>
      <c r="J70" s="21"/>
      <c r="K70" s="21"/>
      <c r="L70" s="21"/>
      <c r="M70" s="20"/>
      <c r="O70" s="19">
        <v>3</v>
      </c>
      <c r="P70" s="20" t="s">
        <v>32</v>
      </c>
      <c r="Q70" s="21"/>
      <c r="R70" s="21"/>
      <c r="S70" s="21"/>
      <c r="T70" s="22"/>
      <c r="U70" s="22"/>
      <c r="V70" s="21"/>
      <c r="W70" s="21"/>
      <c r="X70" s="21"/>
      <c r="Y70" s="21"/>
      <c r="Z70" s="20"/>
      <c r="AB70" s="19">
        <v>3</v>
      </c>
      <c r="AC70" s="20" t="s">
        <v>32</v>
      </c>
      <c r="AD70" s="21"/>
      <c r="AE70" s="21"/>
      <c r="AF70" s="21"/>
      <c r="AG70" s="22"/>
      <c r="AH70" s="22"/>
      <c r="AI70" s="21"/>
      <c r="AJ70" s="21"/>
      <c r="AK70" s="21"/>
      <c r="AL70" s="21"/>
      <c r="AM70" s="20"/>
    </row>
    <row r="71" spans="2:39" x14ac:dyDescent="0.2">
      <c r="B71" s="23">
        <v>4</v>
      </c>
      <c r="C71" s="17" t="s">
        <v>33</v>
      </c>
      <c r="D71" s="16"/>
      <c r="E71" s="16"/>
      <c r="F71" s="16"/>
      <c r="G71" s="24"/>
      <c r="H71" s="24"/>
      <c r="I71" s="16"/>
      <c r="J71" s="16"/>
      <c r="K71" s="16"/>
      <c r="L71" s="16"/>
      <c r="M71" s="17"/>
      <c r="O71" s="23">
        <v>4</v>
      </c>
      <c r="P71" s="17" t="s">
        <v>33</v>
      </c>
      <c r="Q71" s="16"/>
      <c r="R71" s="16"/>
      <c r="S71" s="16"/>
      <c r="T71" s="24"/>
      <c r="U71" s="24"/>
      <c r="V71" s="16"/>
      <c r="W71" s="16"/>
      <c r="X71" s="16"/>
      <c r="Y71" s="16"/>
      <c r="Z71" s="17"/>
      <c r="AB71" s="23">
        <v>4</v>
      </c>
      <c r="AC71" s="17" t="s">
        <v>33</v>
      </c>
      <c r="AD71" s="16"/>
      <c r="AE71" s="16"/>
      <c r="AF71" s="16"/>
      <c r="AG71" s="24"/>
      <c r="AH71" s="24"/>
      <c r="AI71" s="16"/>
      <c r="AJ71" s="16"/>
      <c r="AK71" s="16"/>
      <c r="AL71" s="16"/>
      <c r="AM71" s="17"/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2:BM71"/>
  <sheetViews>
    <sheetView workbookViewId="0">
      <selection activeCell="Z26" sqref="Q23:Z26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1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79</v>
      </c>
      <c r="I2" s="2"/>
      <c r="J2" s="2"/>
      <c r="K2" s="2"/>
      <c r="L2" s="2"/>
      <c r="M2" s="4"/>
      <c r="O2" s="1" t="s">
        <v>16</v>
      </c>
      <c r="P2" s="2"/>
      <c r="Q2" s="2"/>
      <c r="R2" s="2"/>
      <c r="S2" s="2"/>
      <c r="T2" s="2"/>
      <c r="U2" s="3" t="str">
        <f>$H$2</f>
        <v>Scenario 31</v>
      </c>
      <c r="V2" s="2"/>
      <c r="W2" s="2"/>
      <c r="X2" s="2"/>
      <c r="Y2" s="2"/>
      <c r="Z2" s="4"/>
      <c r="AB2" s="1" t="s">
        <v>17</v>
      </c>
      <c r="AC2" s="2"/>
      <c r="AD2" s="2"/>
      <c r="AE2" s="2"/>
      <c r="AF2" s="2"/>
      <c r="AG2" s="2"/>
      <c r="AH2" s="3" t="str">
        <f>$H$2</f>
        <v>Scenario 31</v>
      </c>
      <c r="AI2" s="2"/>
      <c r="AJ2" s="2"/>
      <c r="AK2" s="2"/>
      <c r="AL2" s="2"/>
      <c r="AM2" s="4"/>
      <c r="AO2" s="1" t="s">
        <v>18</v>
      </c>
      <c r="AP2" s="2"/>
      <c r="AQ2" s="2"/>
      <c r="AR2" s="2"/>
      <c r="AS2" s="2"/>
      <c r="AT2" s="2"/>
      <c r="AU2" s="3" t="str">
        <f>$H$2</f>
        <v>Scenario 31</v>
      </c>
      <c r="AV2" s="2"/>
      <c r="AW2" s="2"/>
      <c r="AX2" s="2"/>
      <c r="AY2" s="2"/>
      <c r="AZ2" s="4"/>
      <c r="BB2" s="1" t="s">
        <v>19</v>
      </c>
      <c r="BC2" s="2"/>
      <c r="BD2" s="2"/>
      <c r="BE2" s="2"/>
      <c r="BF2" s="2"/>
      <c r="BG2" s="2"/>
      <c r="BH2" s="3" t="str">
        <f>$H$2</f>
        <v>Scenario 31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23" t="s">
        <v>4</v>
      </c>
      <c r="J3" s="123"/>
      <c r="K3" s="123"/>
      <c r="L3" s="123"/>
      <c r="M3" s="124"/>
      <c r="N3" s="6"/>
      <c r="O3" s="10"/>
      <c r="P3" s="6"/>
      <c r="Q3" s="6"/>
      <c r="R3" s="6"/>
      <c r="S3" s="6"/>
      <c r="T3" s="6"/>
      <c r="U3" s="6"/>
      <c r="V3" s="125" t="s">
        <v>4</v>
      </c>
      <c r="W3" s="125"/>
      <c r="X3" s="125"/>
      <c r="Y3" s="125"/>
      <c r="Z3" s="126"/>
      <c r="AB3" s="10"/>
      <c r="AC3" s="6"/>
      <c r="AD3" s="6"/>
      <c r="AE3" s="6"/>
      <c r="AF3" s="6"/>
      <c r="AG3" s="6"/>
      <c r="AH3" s="6"/>
      <c r="AI3" s="125" t="s">
        <v>4</v>
      </c>
      <c r="AJ3" s="125"/>
      <c r="AK3" s="125"/>
      <c r="AL3" s="125"/>
      <c r="AM3" s="126"/>
      <c r="AO3" s="10"/>
      <c r="AP3" s="6"/>
      <c r="AQ3" s="6"/>
      <c r="AR3" s="6"/>
      <c r="AS3" s="6"/>
      <c r="AT3" s="6"/>
      <c r="AU3" s="6"/>
      <c r="AV3" s="125" t="s">
        <v>4</v>
      </c>
      <c r="AW3" s="125"/>
      <c r="AX3" s="125"/>
      <c r="AY3" s="125"/>
      <c r="AZ3" s="126"/>
      <c r="BB3" s="10"/>
      <c r="BC3" s="6"/>
      <c r="BD3" s="6"/>
      <c r="BE3" s="6"/>
      <c r="BF3" s="6"/>
      <c r="BG3" s="6"/>
      <c r="BH3" s="6"/>
      <c r="BI3" s="125" t="s">
        <v>4</v>
      </c>
      <c r="BJ3" s="125"/>
      <c r="BK3" s="125"/>
      <c r="BL3" s="125"/>
      <c r="BM3" s="126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41</v>
      </c>
      <c r="K4" s="21" t="s">
        <v>3</v>
      </c>
      <c r="L4" s="21" t="s">
        <v>41</v>
      </c>
      <c r="M4" s="20" t="s">
        <v>43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41</v>
      </c>
      <c r="X4" s="15" t="s">
        <v>3</v>
      </c>
      <c r="Y4" s="15" t="s">
        <v>41</v>
      </c>
      <c r="Z4" s="14" t="s">
        <v>43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41</v>
      </c>
      <c r="AK4" s="15" t="s">
        <v>3</v>
      </c>
      <c r="AL4" s="15" t="s">
        <v>41</v>
      </c>
      <c r="AM4" s="14" t="s">
        <v>43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41</v>
      </c>
      <c r="AX4" s="15" t="s">
        <v>3</v>
      </c>
      <c r="AY4" s="15" t="s">
        <v>41</v>
      </c>
      <c r="AZ4" s="14" t="s">
        <v>43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41</v>
      </c>
      <c r="BK4" s="21" t="s">
        <v>3</v>
      </c>
      <c r="BL4" s="21" t="s">
        <v>41</v>
      </c>
      <c r="BM4" s="20" t="s">
        <v>43</v>
      </c>
    </row>
    <row r="5" spans="1:65" x14ac:dyDescent="0.2">
      <c r="A5" s="7"/>
      <c r="B5" s="19"/>
      <c r="C5" s="21"/>
      <c r="D5" s="29" t="s">
        <v>14</v>
      </c>
      <c r="E5" s="29" t="s">
        <v>10</v>
      </c>
      <c r="F5" s="29" t="s">
        <v>10</v>
      </c>
      <c r="G5" s="29" t="s">
        <v>12</v>
      </c>
      <c r="H5" s="29" t="s">
        <v>62</v>
      </c>
      <c r="I5" s="21" t="s">
        <v>40</v>
      </c>
      <c r="J5" s="21" t="s">
        <v>42</v>
      </c>
      <c r="K5" s="21" t="s">
        <v>40</v>
      </c>
      <c r="L5" s="21" t="s">
        <v>40</v>
      </c>
      <c r="M5" s="20" t="s">
        <v>40</v>
      </c>
      <c r="N5" s="7"/>
      <c r="O5" s="19"/>
      <c r="P5" s="21"/>
      <c r="Q5" s="29" t="s">
        <v>14</v>
      </c>
      <c r="R5" s="29" t="s">
        <v>10</v>
      </c>
      <c r="S5" s="29" t="s">
        <v>10</v>
      </c>
      <c r="T5" s="29" t="s">
        <v>12</v>
      </c>
      <c r="U5" s="29" t="s">
        <v>62</v>
      </c>
      <c r="V5" s="21" t="s">
        <v>40</v>
      </c>
      <c r="W5" s="21" t="s">
        <v>42</v>
      </c>
      <c r="X5" s="21" t="s">
        <v>40</v>
      </c>
      <c r="Y5" s="21" t="s">
        <v>40</v>
      </c>
      <c r="Z5" s="20" t="s">
        <v>40</v>
      </c>
      <c r="AA5" s="7"/>
      <c r="AB5" s="19"/>
      <c r="AC5" s="21"/>
      <c r="AD5" s="29" t="s">
        <v>14</v>
      </c>
      <c r="AE5" s="29" t="s">
        <v>10</v>
      </c>
      <c r="AF5" s="29" t="s">
        <v>10</v>
      </c>
      <c r="AG5" s="29" t="s">
        <v>12</v>
      </c>
      <c r="AH5" s="29" t="s">
        <v>62</v>
      </c>
      <c r="AI5" s="21" t="s">
        <v>40</v>
      </c>
      <c r="AJ5" s="21" t="s">
        <v>42</v>
      </c>
      <c r="AK5" s="21" t="s">
        <v>40</v>
      </c>
      <c r="AL5" s="21" t="s">
        <v>40</v>
      </c>
      <c r="AM5" s="20" t="s">
        <v>40</v>
      </c>
      <c r="AO5" s="19"/>
      <c r="AP5" s="21"/>
      <c r="AQ5" s="29" t="s">
        <v>14</v>
      </c>
      <c r="AR5" s="29" t="s">
        <v>10</v>
      </c>
      <c r="AS5" s="29" t="s">
        <v>10</v>
      </c>
      <c r="AT5" s="29" t="s">
        <v>12</v>
      </c>
      <c r="AU5" s="29" t="s">
        <v>62</v>
      </c>
      <c r="AV5" s="21" t="s">
        <v>40</v>
      </c>
      <c r="AW5" s="21" t="s">
        <v>42</v>
      </c>
      <c r="AX5" s="21" t="s">
        <v>40</v>
      </c>
      <c r="AY5" s="21" t="s">
        <v>40</v>
      </c>
      <c r="AZ5" s="20" t="s">
        <v>40</v>
      </c>
      <c r="BA5" s="7"/>
      <c r="BB5" s="19"/>
      <c r="BC5" s="21"/>
      <c r="BD5" s="29" t="s">
        <v>14</v>
      </c>
      <c r="BE5" s="29" t="s">
        <v>10</v>
      </c>
      <c r="BF5" s="29" t="s">
        <v>10</v>
      </c>
      <c r="BG5" s="29" t="s">
        <v>12</v>
      </c>
      <c r="BH5" s="29" t="s">
        <v>62</v>
      </c>
      <c r="BI5" s="21" t="s">
        <v>40</v>
      </c>
      <c r="BJ5" s="21" t="s">
        <v>42</v>
      </c>
      <c r="BK5" s="21" t="s">
        <v>40</v>
      </c>
      <c r="BL5" s="21" t="s">
        <v>40</v>
      </c>
      <c r="BM5" s="20" t="s">
        <v>40</v>
      </c>
    </row>
    <row r="6" spans="1:65" x14ac:dyDescent="0.2">
      <c r="A6" s="7"/>
      <c r="B6" s="8" t="s">
        <v>1</v>
      </c>
      <c r="C6" s="11" t="s">
        <v>2</v>
      </c>
      <c r="D6" s="11" t="s">
        <v>15</v>
      </c>
      <c r="E6" s="11" t="s">
        <v>63</v>
      </c>
      <c r="F6" s="11" t="s">
        <v>11</v>
      </c>
      <c r="G6" s="12" t="s">
        <v>11</v>
      </c>
      <c r="H6" s="12" t="s">
        <v>13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15</v>
      </c>
      <c r="R6" s="11" t="s">
        <v>63</v>
      </c>
      <c r="S6" s="11" t="s">
        <v>11</v>
      </c>
      <c r="T6" s="12" t="s">
        <v>11</v>
      </c>
      <c r="U6" s="12" t="s">
        <v>13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15</v>
      </c>
      <c r="AE6" s="11" t="s">
        <v>63</v>
      </c>
      <c r="AF6" s="11" t="s">
        <v>11</v>
      </c>
      <c r="AG6" s="12" t="s">
        <v>11</v>
      </c>
      <c r="AH6" s="12" t="s">
        <v>13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15</v>
      </c>
      <c r="AR6" s="11" t="s">
        <v>63</v>
      </c>
      <c r="AS6" s="11" t="s">
        <v>11</v>
      </c>
      <c r="AT6" s="12" t="s">
        <v>11</v>
      </c>
      <c r="AU6" s="12" t="s">
        <v>13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15</v>
      </c>
      <c r="BE6" s="11" t="s">
        <v>63</v>
      </c>
      <c r="BF6" s="11" t="s">
        <v>11</v>
      </c>
      <c r="BG6" s="12" t="s">
        <v>11</v>
      </c>
      <c r="BH6" s="12" t="s">
        <v>13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30</v>
      </c>
      <c r="D8" s="21"/>
      <c r="E8" s="21"/>
      <c r="F8" s="21"/>
      <c r="G8" s="22"/>
      <c r="H8" s="22"/>
      <c r="I8" s="21"/>
      <c r="J8" s="21"/>
      <c r="K8" s="21"/>
      <c r="L8" s="21"/>
      <c r="M8" s="20"/>
      <c r="N8" s="7"/>
      <c r="O8" s="19">
        <v>1</v>
      </c>
      <c r="P8" s="20" t="s">
        <v>30</v>
      </c>
      <c r="Q8" s="21"/>
      <c r="R8" s="21"/>
      <c r="S8" s="21"/>
      <c r="T8" s="22"/>
      <c r="U8" s="22"/>
      <c r="V8" s="21"/>
      <c r="W8" s="21"/>
      <c r="X8" s="21"/>
      <c r="Y8" s="21"/>
      <c r="Z8" s="20"/>
      <c r="AA8" s="7"/>
      <c r="AB8" s="19">
        <v>1</v>
      </c>
      <c r="AC8" s="20" t="s">
        <v>30</v>
      </c>
      <c r="AD8" s="21"/>
      <c r="AE8" s="21"/>
      <c r="AF8" s="21"/>
      <c r="AG8" s="22"/>
      <c r="AH8" s="22"/>
      <c r="AI8" s="21"/>
      <c r="AJ8" s="21"/>
      <c r="AK8" s="21"/>
      <c r="AL8" s="21"/>
      <c r="AM8" s="20"/>
      <c r="AO8" s="19">
        <v>1</v>
      </c>
      <c r="AP8" s="20" t="s">
        <v>30</v>
      </c>
      <c r="AQ8" s="21"/>
      <c r="AR8" s="21"/>
      <c r="AS8" s="21"/>
      <c r="AT8" s="22"/>
      <c r="AU8" s="22"/>
      <c r="AV8" s="21"/>
      <c r="AW8" s="21"/>
      <c r="AX8" s="21"/>
      <c r="AY8" s="21"/>
      <c r="AZ8" s="20"/>
      <c r="BA8" s="7"/>
      <c r="BB8" s="19">
        <v>1</v>
      </c>
      <c r="BC8" s="20" t="s">
        <v>30</v>
      </c>
      <c r="BD8" s="21">
        <v>72</v>
      </c>
      <c r="BE8" s="21">
        <v>29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31</v>
      </c>
      <c r="D9" s="21">
        <v>10000</v>
      </c>
      <c r="E9" s="21">
        <v>4454</v>
      </c>
      <c r="F9" s="21">
        <v>981</v>
      </c>
      <c r="G9" s="22">
        <f>F9/D9</f>
        <v>9.8100000000000007E-2</v>
      </c>
      <c r="H9" s="22">
        <f>F9/E9</f>
        <v>0.22025145936237089</v>
      </c>
      <c r="I9" s="21">
        <v>754</v>
      </c>
      <c r="J9" s="21">
        <v>71</v>
      </c>
      <c r="K9" s="21">
        <v>124</v>
      </c>
      <c r="L9" s="21">
        <v>20</v>
      </c>
      <c r="M9" s="20">
        <v>12</v>
      </c>
      <c r="N9" s="7"/>
      <c r="O9" s="19">
        <v>2</v>
      </c>
      <c r="P9" s="20" t="s">
        <v>31</v>
      </c>
      <c r="Q9" s="21">
        <v>7241</v>
      </c>
      <c r="R9" s="21">
        <v>4072</v>
      </c>
      <c r="S9" s="21">
        <v>912</v>
      </c>
      <c r="T9" s="22">
        <f>S9/Q9</f>
        <v>0.12594945449523545</v>
      </c>
      <c r="U9" s="22">
        <f>S9/R9</f>
        <v>0.22396856581532418</v>
      </c>
      <c r="V9" s="21">
        <v>718</v>
      </c>
      <c r="W9" s="21">
        <v>42</v>
      </c>
      <c r="X9" s="21">
        <v>121</v>
      </c>
      <c r="Y9" s="21">
        <v>19</v>
      </c>
      <c r="Z9" s="20">
        <v>12</v>
      </c>
      <c r="AA9" s="7"/>
      <c r="AB9" s="19">
        <v>2</v>
      </c>
      <c r="AC9" s="20" t="s">
        <v>31</v>
      </c>
      <c r="AD9" s="21">
        <v>2476</v>
      </c>
      <c r="AE9" s="21">
        <v>269</v>
      </c>
      <c r="AF9" s="21">
        <v>69</v>
      </c>
      <c r="AG9" s="22">
        <f>AF9/AD9</f>
        <v>2.7867528271405494E-2</v>
      </c>
      <c r="AH9" s="22">
        <f>AF9/AE9</f>
        <v>0.25650557620817843</v>
      </c>
      <c r="AI9" s="21">
        <v>36</v>
      </c>
      <c r="AJ9" s="21">
        <v>29</v>
      </c>
      <c r="AK9" s="21">
        <v>3</v>
      </c>
      <c r="AL9" s="21">
        <v>1</v>
      </c>
      <c r="AM9" s="20">
        <v>0</v>
      </c>
      <c r="AO9" s="19">
        <v>2</v>
      </c>
      <c r="AP9" s="20" t="s">
        <v>31</v>
      </c>
      <c r="AQ9" s="21">
        <v>211</v>
      </c>
      <c r="AR9" s="21">
        <v>103</v>
      </c>
      <c r="AS9" s="21">
        <v>0</v>
      </c>
      <c r="AT9" s="22">
        <f>AS9/AQ9</f>
        <v>0</v>
      </c>
      <c r="AU9" s="22">
        <f>AS9/AR9</f>
        <v>0</v>
      </c>
      <c r="AV9" s="21">
        <v>0</v>
      </c>
      <c r="AW9" s="21">
        <v>0</v>
      </c>
      <c r="AX9" s="21">
        <v>0</v>
      </c>
      <c r="AY9" s="21">
        <v>0</v>
      </c>
      <c r="AZ9" s="20">
        <v>0</v>
      </c>
      <c r="BA9" s="7"/>
      <c r="BB9" s="19">
        <v>2</v>
      </c>
      <c r="BC9" s="20" t="s">
        <v>31</v>
      </c>
      <c r="BD9" s="21">
        <v>72</v>
      </c>
      <c r="BE9" s="21">
        <v>10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32</v>
      </c>
      <c r="D10" s="21"/>
      <c r="E10" s="21"/>
      <c r="F10" s="21"/>
      <c r="G10" s="22"/>
      <c r="H10" s="22"/>
      <c r="I10" s="21"/>
      <c r="J10" s="21"/>
      <c r="K10" s="21"/>
      <c r="L10" s="21"/>
      <c r="M10" s="20"/>
      <c r="N10" s="7"/>
      <c r="O10" s="19">
        <v>3</v>
      </c>
      <c r="P10" s="20" t="s">
        <v>32</v>
      </c>
      <c r="Q10" s="21"/>
      <c r="R10" s="21"/>
      <c r="S10" s="21"/>
      <c r="T10" s="22"/>
      <c r="U10" s="22"/>
      <c r="V10" s="21"/>
      <c r="W10" s="21"/>
      <c r="X10" s="21"/>
      <c r="Y10" s="21"/>
      <c r="Z10" s="20"/>
      <c r="AA10" s="7"/>
      <c r="AB10" s="19">
        <v>3</v>
      </c>
      <c r="AC10" s="20" t="s">
        <v>32</v>
      </c>
      <c r="AD10" s="21"/>
      <c r="AE10" s="21"/>
      <c r="AF10" s="21"/>
      <c r="AG10" s="22"/>
      <c r="AH10" s="22"/>
      <c r="AI10" s="21"/>
      <c r="AJ10" s="21"/>
      <c r="AK10" s="21"/>
      <c r="AL10" s="21"/>
      <c r="AM10" s="20"/>
      <c r="AO10" s="19">
        <v>3</v>
      </c>
      <c r="AP10" s="20" t="s">
        <v>32</v>
      </c>
      <c r="AQ10" s="21"/>
      <c r="AR10" s="21"/>
      <c r="AS10" s="21"/>
      <c r="AT10" s="22"/>
      <c r="AU10" s="22"/>
      <c r="AV10" s="21"/>
      <c r="AW10" s="21"/>
      <c r="AX10" s="21"/>
      <c r="AY10" s="21"/>
      <c r="AZ10" s="20"/>
      <c r="BA10" s="7"/>
      <c r="BB10" s="19">
        <v>3</v>
      </c>
      <c r="BC10" s="20" t="s">
        <v>32</v>
      </c>
      <c r="BD10" s="21">
        <v>72</v>
      </c>
      <c r="BE10" s="21">
        <v>59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33</v>
      </c>
      <c r="D11" s="16"/>
      <c r="E11" s="16"/>
      <c r="F11" s="16"/>
      <c r="G11" s="24"/>
      <c r="H11" s="24"/>
      <c r="I11" s="16"/>
      <c r="J11" s="16"/>
      <c r="K11" s="16"/>
      <c r="L11" s="16"/>
      <c r="M11" s="17"/>
      <c r="N11" s="7"/>
      <c r="O11" s="23">
        <v>4</v>
      </c>
      <c r="P11" s="17" t="s">
        <v>33</v>
      </c>
      <c r="Q11" s="16"/>
      <c r="R11" s="16"/>
      <c r="S11" s="16"/>
      <c r="T11" s="24"/>
      <c r="U11" s="24"/>
      <c r="V11" s="16"/>
      <c r="W11" s="16"/>
      <c r="X11" s="16"/>
      <c r="Y11" s="16"/>
      <c r="Z11" s="17"/>
      <c r="AA11" s="7"/>
      <c r="AB11" s="23">
        <v>4</v>
      </c>
      <c r="AC11" s="17" t="s">
        <v>33</v>
      </c>
      <c r="AD11" s="16"/>
      <c r="AE11" s="16"/>
      <c r="AF11" s="16"/>
      <c r="AG11" s="24"/>
      <c r="AH11" s="24"/>
      <c r="AI11" s="16"/>
      <c r="AJ11" s="16"/>
      <c r="AK11" s="16"/>
      <c r="AL11" s="16"/>
      <c r="AM11" s="17"/>
      <c r="AO11" s="23">
        <v>4</v>
      </c>
      <c r="AP11" s="17" t="s">
        <v>33</v>
      </c>
      <c r="AQ11" s="16"/>
      <c r="AR11" s="16"/>
      <c r="AS11" s="16"/>
      <c r="AT11" s="24"/>
      <c r="AU11" s="24"/>
      <c r="AV11" s="16"/>
      <c r="AW11" s="16"/>
      <c r="AX11" s="16"/>
      <c r="AY11" s="16"/>
      <c r="AZ11" s="17"/>
      <c r="BA11" s="7"/>
      <c r="BB11" s="23">
        <v>4</v>
      </c>
      <c r="BC11" s="17" t="s">
        <v>33</v>
      </c>
      <c r="BD11" s="16">
        <v>72</v>
      </c>
      <c r="BE11" s="16">
        <v>72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20</v>
      </c>
      <c r="C17" s="2"/>
      <c r="D17" s="2"/>
      <c r="E17" s="2"/>
      <c r="F17" s="2"/>
      <c r="G17" s="2"/>
      <c r="H17" s="3" t="str">
        <f>$H$2</f>
        <v>Scenario 31</v>
      </c>
      <c r="I17" s="2"/>
      <c r="J17" s="2"/>
      <c r="K17" s="2"/>
      <c r="L17" s="2"/>
      <c r="M17" s="4"/>
      <c r="O17" s="1" t="s">
        <v>21</v>
      </c>
      <c r="P17" s="2"/>
      <c r="Q17" s="2"/>
      <c r="R17" s="2"/>
      <c r="S17" s="2"/>
      <c r="T17" s="2"/>
      <c r="U17" s="3" t="str">
        <f>$H$2</f>
        <v>Scenario 31</v>
      </c>
      <c r="V17" s="2"/>
      <c r="W17" s="2"/>
      <c r="X17" s="2"/>
      <c r="Y17" s="2"/>
      <c r="Z17" s="4"/>
      <c r="AB17" s="1" t="s">
        <v>27</v>
      </c>
      <c r="AC17" s="2"/>
      <c r="AD17" s="2"/>
      <c r="AE17" s="2"/>
      <c r="AF17" s="2"/>
      <c r="AG17" s="2"/>
      <c r="AH17" s="3" t="str">
        <f>$H$2</f>
        <v>Scenario 31</v>
      </c>
      <c r="AI17" s="2"/>
      <c r="AJ17" s="2"/>
      <c r="AK17" s="2"/>
      <c r="AL17" s="2"/>
      <c r="AM17" s="4"/>
      <c r="AO17" s="1" t="s">
        <v>23</v>
      </c>
      <c r="AP17" s="2"/>
      <c r="AQ17" s="2"/>
      <c r="AR17" s="2"/>
      <c r="AS17" s="2"/>
      <c r="AT17" s="2"/>
      <c r="AU17" s="3" t="str">
        <f>$H$2</f>
        <v>Scenario 31</v>
      </c>
      <c r="AV17" s="2"/>
      <c r="AW17" s="2"/>
      <c r="AX17" s="2"/>
      <c r="AY17" s="2"/>
      <c r="AZ17" s="4"/>
      <c r="BB17" s="1" t="s">
        <v>28</v>
      </c>
      <c r="BC17" s="2"/>
      <c r="BD17" s="2"/>
      <c r="BE17" s="2"/>
      <c r="BF17" s="2"/>
      <c r="BG17" s="2"/>
      <c r="BH17" s="3" t="str">
        <f>$H$2</f>
        <v>Scenario 31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5" t="s">
        <v>4</v>
      </c>
      <c r="J18" s="125"/>
      <c r="K18" s="125"/>
      <c r="L18" s="125"/>
      <c r="M18" s="126"/>
      <c r="N18" s="6"/>
      <c r="O18" s="10"/>
      <c r="P18" s="6"/>
      <c r="Q18" s="6"/>
      <c r="R18" s="6"/>
      <c r="S18" s="6"/>
      <c r="T18" s="6"/>
      <c r="U18" s="6"/>
      <c r="V18" s="125" t="s">
        <v>4</v>
      </c>
      <c r="W18" s="125"/>
      <c r="X18" s="125"/>
      <c r="Y18" s="125"/>
      <c r="Z18" s="126"/>
      <c r="AB18" s="10"/>
      <c r="AC18" s="6"/>
      <c r="AD18" s="6"/>
      <c r="AE18" s="6"/>
      <c r="AF18" s="6"/>
      <c r="AG18" s="6"/>
      <c r="AH18" s="6"/>
      <c r="AI18" s="125" t="s">
        <v>4</v>
      </c>
      <c r="AJ18" s="125"/>
      <c r="AK18" s="125"/>
      <c r="AL18" s="125"/>
      <c r="AM18" s="126"/>
      <c r="AO18" s="10"/>
      <c r="AP18" s="6"/>
      <c r="AQ18" s="6"/>
      <c r="AR18" s="6"/>
      <c r="AS18" s="6"/>
      <c r="AT18" s="6"/>
      <c r="AU18" s="6"/>
      <c r="AV18" s="125" t="s">
        <v>4</v>
      </c>
      <c r="AW18" s="125"/>
      <c r="AX18" s="125"/>
      <c r="AY18" s="125"/>
      <c r="AZ18" s="126"/>
      <c r="BB18" s="10"/>
      <c r="BC18" s="6"/>
      <c r="BD18" s="6"/>
      <c r="BE18" s="6"/>
      <c r="BF18" s="6"/>
      <c r="BG18" s="6"/>
      <c r="BH18" s="6"/>
      <c r="BI18" s="125" t="s">
        <v>4</v>
      </c>
      <c r="BJ18" s="125"/>
      <c r="BK18" s="125"/>
      <c r="BL18" s="125"/>
      <c r="BM18" s="126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41</v>
      </c>
      <c r="K19" s="15" t="s">
        <v>3</v>
      </c>
      <c r="L19" s="15" t="s">
        <v>41</v>
      </c>
      <c r="M19" s="14" t="s">
        <v>43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41</v>
      </c>
      <c r="X19" s="15" t="s">
        <v>3</v>
      </c>
      <c r="Y19" s="15" t="s">
        <v>41</v>
      </c>
      <c r="Z19" s="14" t="s">
        <v>43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41</v>
      </c>
      <c r="AK19" s="15" t="s">
        <v>3</v>
      </c>
      <c r="AL19" s="15" t="s">
        <v>41</v>
      </c>
      <c r="AM19" s="14" t="s">
        <v>43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41</v>
      </c>
      <c r="AX19" s="15" t="s">
        <v>3</v>
      </c>
      <c r="AY19" s="15" t="s">
        <v>41</v>
      </c>
      <c r="AZ19" s="14" t="s">
        <v>43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41</v>
      </c>
      <c r="BK19" s="15" t="s">
        <v>3</v>
      </c>
      <c r="BL19" s="15" t="s">
        <v>41</v>
      </c>
      <c r="BM19" s="14" t="s">
        <v>43</v>
      </c>
    </row>
    <row r="20" spans="1:65" x14ac:dyDescent="0.2">
      <c r="A20" s="7"/>
      <c r="B20" s="19"/>
      <c r="C20" s="21"/>
      <c r="D20" s="29" t="s">
        <v>14</v>
      </c>
      <c r="E20" s="29" t="s">
        <v>10</v>
      </c>
      <c r="F20" s="29" t="s">
        <v>10</v>
      </c>
      <c r="G20" s="29" t="s">
        <v>12</v>
      </c>
      <c r="H20" s="29" t="s">
        <v>62</v>
      </c>
      <c r="I20" s="21" t="s">
        <v>40</v>
      </c>
      <c r="J20" s="21" t="s">
        <v>42</v>
      </c>
      <c r="K20" s="21" t="s">
        <v>40</v>
      </c>
      <c r="L20" s="21" t="s">
        <v>40</v>
      </c>
      <c r="M20" s="20" t="s">
        <v>40</v>
      </c>
      <c r="N20" s="7"/>
      <c r="O20" s="19"/>
      <c r="P20" s="21"/>
      <c r="Q20" s="29" t="s">
        <v>14</v>
      </c>
      <c r="R20" s="29" t="s">
        <v>10</v>
      </c>
      <c r="S20" s="29" t="s">
        <v>10</v>
      </c>
      <c r="T20" s="29" t="s">
        <v>12</v>
      </c>
      <c r="U20" s="29" t="s">
        <v>62</v>
      </c>
      <c r="V20" s="21" t="s">
        <v>40</v>
      </c>
      <c r="W20" s="21" t="s">
        <v>42</v>
      </c>
      <c r="X20" s="21" t="s">
        <v>40</v>
      </c>
      <c r="Y20" s="21" t="s">
        <v>40</v>
      </c>
      <c r="Z20" s="20" t="s">
        <v>40</v>
      </c>
      <c r="AA20" s="7"/>
      <c r="AB20" s="19"/>
      <c r="AC20" s="21"/>
      <c r="AD20" s="29" t="s">
        <v>14</v>
      </c>
      <c r="AE20" s="29" t="s">
        <v>10</v>
      </c>
      <c r="AF20" s="29" t="s">
        <v>10</v>
      </c>
      <c r="AG20" s="29" t="s">
        <v>12</v>
      </c>
      <c r="AH20" s="29" t="s">
        <v>62</v>
      </c>
      <c r="AI20" s="21" t="s">
        <v>40</v>
      </c>
      <c r="AJ20" s="21" t="s">
        <v>42</v>
      </c>
      <c r="AK20" s="21" t="s">
        <v>40</v>
      </c>
      <c r="AL20" s="21" t="s">
        <v>40</v>
      </c>
      <c r="AM20" s="20" t="s">
        <v>40</v>
      </c>
      <c r="AO20" s="19"/>
      <c r="AP20" s="21"/>
      <c r="AQ20" s="29" t="s">
        <v>14</v>
      </c>
      <c r="AR20" s="29" t="s">
        <v>10</v>
      </c>
      <c r="AS20" s="29" t="s">
        <v>10</v>
      </c>
      <c r="AT20" s="29" t="s">
        <v>12</v>
      </c>
      <c r="AU20" s="29" t="s">
        <v>62</v>
      </c>
      <c r="AV20" s="21" t="s">
        <v>40</v>
      </c>
      <c r="AW20" s="21" t="s">
        <v>42</v>
      </c>
      <c r="AX20" s="21" t="s">
        <v>40</v>
      </c>
      <c r="AY20" s="21" t="s">
        <v>40</v>
      </c>
      <c r="AZ20" s="20" t="s">
        <v>40</v>
      </c>
      <c r="BA20" s="7"/>
      <c r="BB20" s="19"/>
      <c r="BC20" s="21"/>
      <c r="BD20" s="29" t="s">
        <v>14</v>
      </c>
      <c r="BE20" s="29" t="s">
        <v>10</v>
      </c>
      <c r="BF20" s="29" t="s">
        <v>10</v>
      </c>
      <c r="BG20" s="29" t="s">
        <v>12</v>
      </c>
      <c r="BH20" s="29" t="s">
        <v>62</v>
      </c>
      <c r="BI20" s="21" t="s">
        <v>40</v>
      </c>
      <c r="BJ20" s="21" t="s">
        <v>42</v>
      </c>
      <c r="BK20" s="21" t="s">
        <v>40</v>
      </c>
      <c r="BL20" s="21" t="s">
        <v>40</v>
      </c>
      <c r="BM20" s="20" t="s">
        <v>40</v>
      </c>
    </row>
    <row r="21" spans="1:65" x14ac:dyDescent="0.2">
      <c r="A21" s="7"/>
      <c r="B21" s="8" t="s">
        <v>1</v>
      </c>
      <c r="C21" s="11" t="s">
        <v>2</v>
      </c>
      <c r="D21" s="11" t="s">
        <v>15</v>
      </c>
      <c r="E21" s="11" t="s">
        <v>63</v>
      </c>
      <c r="F21" s="11" t="s">
        <v>11</v>
      </c>
      <c r="G21" s="12" t="s">
        <v>11</v>
      </c>
      <c r="H21" s="12" t="s">
        <v>13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15</v>
      </c>
      <c r="R21" s="11" t="s">
        <v>63</v>
      </c>
      <c r="S21" s="11" t="s">
        <v>11</v>
      </c>
      <c r="T21" s="12" t="s">
        <v>11</v>
      </c>
      <c r="U21" s="12" t="s">
        <v>13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15</v>
      </c>
      <c r="AE21" s="11" t="s">
        <v>63</v>
      </c>
      <c r="AF21" s="11" t="s">
        <v>11</v>
      </c>
      <c r="AG21" s="12" t="s">
        <v>11</v>
      </c>
      <c r="AH21" s="12" t="s">
        <v>13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15</v>
      </c>
      <c r="AR21" s="11" t="s">
        <v>63</v>
      </c>
      <c r="AS21" s="11" t="s">
        <v>11</v>
      </c>
      <c r="AT21" s="12" t="s">
        <v>11</v>
      </c>
      <c r="AU21" s="12" t="s">
        <v>13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15</v>
      </c>
      <c r="BE21" s="11" t="s">
        <v>63</v>
      </c>
      <c r="BF21" s="11" t="s">
        <v>11</v>
      </c>
      <c r="BG21" s="12" t="s">
        <v>11</v>
      </c>
      <c r="BH21" s="12" t="s">
        <v>13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30</v>
      </c>
      <c r="D23" s="21"/>
      <c r="E23" s="21"/>
      <c r="F23" s="21"/>
      <c r="G23" s="22"/>
      <c r="H23" s="22"/>
      <c r="I23" s="21"/>
      <c r="J23" s="21"/>
      <c r="K23" s="21"/>
      <c r="L23" s="21"/>
      <c r="M23" s="20"/>
      <c r="N23" s="7"/>
      <c r="O23" s="19">
        <v>1</v>
      </c>
      <c r="P23" s="20" t="s">
        <v>30</v>
      </c>
      <c r="Q23" s="13"/>
      <c r="R23" s="15"/>
      <c r="S23" s="15"/>
      <c r="T23" s="28"/>
      <c r="U23" s="28"/>
      <c r="V23" s="15"/>
      <c r="W23" s="15"/>
      <c r="X23" s="15"/>
      <c r="Y23" s="15"/>
      <c r="Z23" s="14"/>
      <c r="AA23" s="7"/>
      <c r="AB23" s="19">
        <v>1</v>
      </c>
      <c r="AC23" s="20" t="s">
        <v>30</v>
      </c>
      <c r="AD23" s="21"/>
      <c r="AE23" s="21"/>
      <c r="AF23" s="21"/>
      <c r="AG23" s="22"/>
      <c r="AH23" s="22"/>
      <c r="AI23" s="21"/>
      <c r="AJ23" s="21"/>
      <c r="AK23" s="21"/>
      <c r="AL23" s="21"/>
      <c r="AM23" s="20"/>
      <c r="AO23" s="19">
        <v>1</v>
      </c>
      <c r="AP23" s="20" t="s">
        <v>30</v>
      </c>
      <c r="AQ23" s="21"/>
      <c r="AR23" s="21"/>
      <c r="AS23" s="21"/>
      <c r="AT23" s="22"/>
      <c r="AU23" s="22"/>
      <c r="AV23" s="21"/>
      <c r="AW23" s="21"/>
      <c r="AX23" s="21"/>
      <c r="AY23" s="21"/>
      <c r="AZ23" s="20"/>
      <c r="BA23" s="7"/>
      <c r="BB23" s="19">
        <v>1</v>
      </c>
      <c r="BC23" s="20" t="s">
        <v>30</v>
      </c>
      <c r="BD23" s="21">
        <v>46</v>
      </c>
      <c r="BE23" s="21">
        <v>10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31</v>
      </c>
      <c r="D24" s="21">
        <v>5299</v>
      </c>
      <c r="E24" s="21">
        <v>1722</v>
      </c>
      <c r="F24" s="21">
        <v>168</v>
      </c>
      <c r="G24" s="22">
        <f>F24/D24</f>
        <v>3.1704095112285335E-2</v>
      </c>
      <c r="H24" s="22">
        <f>F24/E24</f>
        <v>9.7560975609756101E-2</v>
      </c>
      <c r="I24" s="21">
        <v>117</v>
      </c>
      <c r="J24" s="21">
        <v>28</v>
      </c>
      <c r="K24" s="21">
        <v>19</v>
      </c>
      <c r="L24" s="21">
        <v>4</v>
      </c>
      <c r="M24" s="20">
        <v>0</v>
      </c>
      <c r="N24" s="7"/>
      <c r="O24" s="19">
        <v>2</v>
      </c>
      <c r="P24" s="20" t="s">
        <v>31</v>
      </c>
      <c r="Q24" s="19">
        <v>3779</v>
      </c>
      <c r="R24" s="21">
        <v>1442</v>
      </c>
      <c r="S24" s="21">
        <v>126</v>
      </c>
      <c r="T24" s="22">
        <f>S24/Q24</f>
        <v>3.3342154008997087E-2</v>
      </c>
      <c r="U24" s="22">
        <f>S24/R24</f>
        <v>8.7378640776699032E-2</v>
      </c>
      <c r="V24" s="21">
        <v>96</v>
      </c>
      <c r="W24" s="21">
        <v>9</v>
      </c>
      <c r="X24" s="21">
        <v>17</v>
      </c>
      <c r="Y24" s="21">
        <v>4</v>
      </c>
      <c r="Z24" s="20">
        <v>0</v>
      </c>
      <c r="AA24" s="7"/>
      <c r="AB24" s="19">
        <v>2</v>
      </c>
      <c r="AC24" s="20" t="s">
        <v>31</v>
      </c>
      <c r="AD24" s="21">
        <v>1341</v>
      </c>
      <c r="AE24" s="21">
        <v>218</v>
      </c>
      <c r="AF24" s="21">
        <v>42</v>
      </c>
      <c r="AG24" s="22">
        <f>AF24/AD24</f>
        <v>3.1319910514541388E-2</v>
      </c>
      <c r="AH24" s="22">
        <f>AF24/AE24</f>
        <v>0.19266055045871561</v>
      </c>
      <c r="AI24" s="21">
        <v>21</v>
      </c>
      <c r="AJ24" s="21">
        <v>19</v>
      </c>
      <c r="AK24" s="21">
        <v>2</v>
      </c>
      <c r="AL24" s="21">
        <v>0</v>
      </c>
      <c r="AM24" s="20">
        <v>0</v>
      </c>
      <c r="AO24" s="19">
        <v>2</v>
      </c>
      <c r="AP24" s="20" t="s">
        <v>31</v>
      </c>
      <c r="AQ24" s="21">
        <v>133</v>
      </c>
      <c r="AR24" s="21">
        <v>52</v>
      </c>
      <c r="AS24" s="21">
        <v>0</v>
      </c>
      <c r="AT24" s="22">
        <f>AS24/AQ24</f>
        <v>0</v>
      </c>
      <c r="AU24" s="22">
        <f>AS24/AR24</f>
        <v>0</v>
      </c>
      <c r="AV24" s="21">
        <v>0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31</v>
      </c>
      <c r="BD24" s="21">
        <v>46</v>
      </c>
      <c r="BE24" s="21">
        <v>10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32</v>
      </c>
      <c r="D25" s="21"/>
      <c r="E25" s="21"/>
      <c r="F25" s="21"/>
      <c r="G25" s="22"/>
      <c r="H25" s="22"/>
      <c r="I25" s="21"/>
      <c r="J25" s="21"/>
      <c r="K25" s="21"/>
      <c r="L25" s="21"/>
      <c r="M25" s="20"/>
      <c r="N25" s="7"/>
      <c r="O25" s="19">
        <v>3</v>
      </c>
      <c r="P25" s="20" t="s">
        <v>32</v>
      </c>
      <c r="Q25" s="19"/>
      <c r="R25" s="21"/>
      <c r="S25" s="21"/>
      <c r="T25" s="22"/>
      <c r="U25" s="22"/>
      <c r="V25" s="21"/>
      <c r="W25" s="21"/>
      <c r="X25" s="21"/>
      <c r="Y25" s="21"/>
      <c r="Z25" s="20"/>
      <c r="AA25" s="7"/>
      <c r="AB25" s="19">
        <v>3</v>
      </c>
      <c r="AC25" s="20" t="s">
        <v>32</v>
      </c>
      <c r="AD25" s="21"/>
      <c r="AE25" s="21"/>
      <c r="AF25" s="21"/>
      <c r="AG25" s="22"/>
      <c r="AH25" s="22"/>
      <c r="AI25" s="21"/>
      <c r="AJ25" s="21"/>
      <c r="AK25" s="21"/>
      <c r="AL25" s="21"/>
      <c r="AM25" s="20"/>
      <c r="AO25" s="19">
        <v>3</v>
      </c>
      <c r="AP25" s="20" t="s">
        <v>32</v>
      </c>
      <c r="AQ25" s="21"/>
      <c r="AR25" s="21"/>
      <c r="AS25" s="21"/>
      <c r="AT25" s="22"/>
      <c r="AU25" s="22"/>
      <c r="AV25" s="21"/>
      <c r="AW25" s="21"/>
      <c r="AX25" s="21"/>
      <c r="AY25" s="21"/>
      <c r="AZ25" s="20"/>
      <c r="BA25" s="7"/>
      <c r="BB25" s="19">
        <v>3</v>
      </c>
      <c r="BC25" s="20" t="s">
        <v>32</v>
      </c>
      <c r="BD25" s="21">
        <v>46</v>
      </c>
      <c r="BE25" s="21">
        <v>34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33</v>
      </c>
      <c r="D26" s="16"/>
      <c r="E26" s="16"/>
      <c r="F26" s="16"/>
      <c r="G26" s="24"/>
      <c r="H26" s="24"/>
      <c r="I26" s="16"/>
      <c r="J26" s="16"/>
      <c r="K26" s="16"/>
      <c r="L26" s="16"/>
      <c r="M26" s="17"/>
      <c r="N26" s="7"/>
      <c r="O26" s="23">
        <v>4</v>
      </c>
      <c r="P26" s="17" t="s">
        <v>33</v>
      </c>
      <c r="Q26" s="23"/>
      <c r="R26" s="16"/>
      <c r="S26" s="16"/>
      <c r="T26" s="24"/>
      <c r="U26" s="24"/>
      <c r="V26" s="16"/>
      <c r="W26" s="16"/>
      <c r="X26" s="16"/>
      <c r="Y26" s="16"/>
      <c r="Z26" s="17"/>
      <c r="AA26" s="7"/>
      <c r="AB26" s="23">
        <v>4</v>
      </c>
      <c r="AC26" s="17" t="s">
        <v>33</v>
      </c>
      <c r="AD26" s="16"/>
      <c r="AE26" s="16"/>
      <c r="AF26" s="16"/>
      <c r="AG26" s="24"/>
      <c r="AH26" s="24"/>
      <c r="AI26" s="16"/>
      <c r="AJ26" s="16"/>
      <c r="AK26" s="16"/>
      <c r="AL26" s="16"/>
      <c r="AM26" s="17"/>
      <c r="AO26" s="23">
        <v>4</v>
      </c>
      <c r="AP26" s="17" t="s">
        <v>33</v>
      </c>
      <c r="AQ26" s="16"/>
      <c r="AR26" s="16"/>
      <c r="AS26" s="16"/>
      <c r="AT26" s="24"/>
      <c r="AU26" s="24"/>
      <c r="AV26" s="16"/>
      <c r="AW26" s="16"/>
      <c r="AX26" s="16"/>
      <c r="AY26" s="16"/>
      <c r="AZ26" s="17"/>
      <c r="BA26" s="7"/>
      <c r="BB26" s="23">
        <v>4</v>
      </c>
      <c r="BC26" s="17" t="s">
        <v>33</v>
      </c>
      <c r="BD26" s="16">
        <v>46</v>
      </c>
      <c r="BE26" s="16">
        <v>46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25</v>
      </c>
      <c r="C32" s="2"/>
      <c r="D32" s="2"/>
      <c r="E32" s="2"/>
      <c r="F32" s="2"/>
      <c r="G32" s="2"/>
      <c r="H32" s="3" t="str">
        <f>$H$2</f>
        <v>Scenario 31</v>
      </c>
      <c r="I32" s="2"/>
      <c r="J32" s="2"/>
      <c r="K32" s="2"/>
      <c r="L32" s="2"/>
      <c r="M32" s="4"/>
      <c r="O32" s="1" t="s">
        <v>26</v>
      </c>
      <c r="P32" s="2"/>
      <c r="Q32" s="2"/>
      <c r="R32" s="2"/>
      <c r="S32" s="2"/>
      <c r="T32" s="2"/>
      <c r="U32" s="3" t="str">
        <f>$H$2</f>
        <v>Scenario 31</v>
      </c>
      <c r="V32" s="2"/>
      <c r="W32" s="2"/>
      <c r="X32" s="2"/>
      <c r="Y32" s="2"/>
      <c r="Z32" s="4"/>
      <c r="AB32" s="1" t="s">
        <v>22</v>
      </c>
      <c r="AC32" s="2"/>
      <c r="AD32" s="2"/>
      <c r="AE32" s="2"/>
      <c r="AF32" s="2"/>
      <c r="AG32" s="2"/>
      <c r="AH32" s="3" t="str">
        <f>$H$2</f>
        <v>Scenario 31</v>
      </c>
      <c r="AI32" s="2"/>
      <c r="AJ32" s="2"/>
      <c r="AK32" s="2"/>
      <c r="AL32" s="2"/>
      <c r="AM32" s="4"/>
      <c r="AO32" s="1" t="s">
        <v>29</v>
      </c>
      <c r="AP32" s="2"/>
      <c r="AQ32" s="2"/>
      <c r="AR32" s="2"/>
      <c r="AS32" s="2"/>
      <c r="AT32" s="2"/>
      <c r="AU32" s="3" t="str">
        <f>$H$2</f>
        <v>Scenario 31</v>
      </c>
      <c r="AV32" s="2"/>
      <c r="AW32" s="2"/>
      <c r="AX32" s="2"/>
      <c r="AY32" s="2"/>
      <c r="AZ32" s="4"/>
      <c r="BB32" s="1" t="s">
        <v>24</v>
      </c>
      <c r="BC32" s="2"/>
      <c r="BD32" s="2"/>
      <c r="BE32" s="2"/>
      <c r="BF32" s="2"/>
      <c r="BG32" s="2"/>
      <c r="BH32" s="3" t="str">
        <f>$H$2</f>
        <v>Scenario 31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25" t="s">
        <v>4</v>
      </c>
      <c r="J33" s="125"/>
      <c r="K33" s="125"/>
      <c r="L33" s="125"/>
      <c r="M33" s="126"/>
      <c r="N33" s="6"/>
      <c r="O33" s="10"/>
      <c r="P33" s="6"/>
      <c r="Q33" s="6"/>
      <c r="R33" s="6"/>
      <c r="S33" s="6"/>
      <c r="T33" s="6"/>
      <c r="U33" s="6"/>
      <c r="V33" s="125" t="s">
        <v>4</v>
      </c>
      <c r="W33" s="125"/>
      <c r="X33" s="125"/>
      <c r="Y33" s="125"/>
      <c r="Z33" s="126"/>
      <c r="AB33" s="10"/>
      <c r="AC33" s="6"/>
      <c r="AD33" s="6"/>
      <c r="AE33" s="6"/>
      <c r="AF33" s="6"/>
      <c r="AG33" s="6"/>
      <c r="AH33" s="6"/>
      <c r="AI33" s="125" t="s">
        <v>4</v>
      </c>
      <c r="AJ33" s="125"/>
      <c r="AK33" s="125"/>
      <c r="AL33" s="125"/>
      <c r="AM33" s="126"/>
      <c r="AO33" s="10"/>
      <c r="AP33" s="6"/>
      <c r="AQ33" s="6"/>
      <c r="AR33" s="6"/>
      <c r="AS33" s="6"/>
      <c r="AT33" s="6"/>
      <c r="AU33" s="6"/>
      <c r="AV33" s="125" t="s">
        <v>4</v>
      </c>
      <c r="AW33" s="125"/>
      <c r="AX33" s="125"/>
      <c r="AY33" s="125"/>
      <c r="AZ33" s="126"/>
      <c r="BB33" s="10"/>
      <c r="BC33" s="6"/>
      <c r="BD33" s="6"/>
      <c r="BE33" s="6"/>
      <c r="BF33" s="6"/>
      <c r="BG33" s="6"/>
      <c r="BH33" s="6"/>
      <c r="BI33" s="125" t="s">
        <v>4</v>
      </c>
      <c r="BJ33" s="125"/>
      <c r="BK33" s="125"/>
      <c r="BL33" s="125"/>
      <c r="BM33" s="126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41</v>
      </c>
      <c r="K34" s="15" t="s">
        <v>3</v>
      </c>
      <c r="L34" s="15" t="s">
        <v>41</v>
      </c>
      <c r="M34" s="14" t="s">
        <v>43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41</v>
      </c>
      <c r="X34" s="15" t="s">
        <v>3</v>
      </c>
      <c r="Y34" s="15" t="s">
        <v>41</v>
      </c>
      <c r="Z34" s="14" t="s">
        <v>43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41</v>
      </c>
      <c r="AK34" s="15" t="s">
        <v>3</v>
      </c>
      <c r="AL34" s="15" t="s">
        <v>41</v>
      </c>
      <c r="AM34" s="14" t="s">
        <v>43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41</v>
      </c>
      <c r="AX34" s="15" t="s">
        <v>3</v>
      </c>
      <c r="AY34" s="15" t="s">
        <v>41</v>
      </c>
      <c r="AZ34" s="14" t="s">
        <v>43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41</v>
      </c>
      <c r="BK34" s="15" t="s">
        <v>3</v>
      </c>
      <c r="BL34" s="15" t="s">
        <v>41</v>
      </c>
      <c r="BM34" s="14" t="s">
        <v>43</v>
      </c>
    </row>
    <row r="35" spans="2:65" x14ac:dyDescent="0.2">
      <c r="B35" s="19"/>
      <c r="C35" s="21"/>
      <c r="D35" s="29" t="s">
        <v>14</v>
      </c>
      <c r="E35" s="29" t="s">
        <v>10</v>
      </c>
      <c r="F35" s="29" t="s">
        <v>10</v>
      </c>
      <c r="G35" s="29" t="s">
        <v>12</v>
      </c>
      <c r="H35" s="29" t="s">
        <v>62</v>
      </c>
      <c r="I35" s="21" t="s">
        <v>40</v>
      </c>
      <c r="J35" s="21" t="s">
        <v>42</v>
      </c>
      <c r="K35" s="21" t="s">
        <v>40</v>
      </c>
      <c r="L35" s="21" t="s">
        <v>40</v>
      </c>
      <c r="M35" s="20" t="s">
        <v>40</v>
      </c>
      <c r="N35" s="7"/>
      <c r="O35" s="19"/>
      <c r="P35" s="21"/>
      <c r="Q35" s="29" t="s">
        <v>14</v>
      </c>
      <c r="R35" s="29" t="s">
        <v>10</v>
      </c>
      <c r="S35" s="29" t="s">
        <v>10</v>
      </c>
      <c r="T35" s="29" t="s">
        <v>12</v>
      </c>
      <c r="U35" s="29" t="s">
        <v>62</v>
      </c>
      <c r="V35" s="21" t="s">
        <v>40</v>
      </c>
      <c r="W35" s="21" t="s">
        <v>42</v>
      </c>
      <c r="X35" s="21" t="s">
        <v>40</v>
      </c>
      <c r="Y35" s="21" t="s">
        <v>40</v>
      </c>
      <c r="Z35" s="20" t="s">
        <v>40</v>
      </c>
      <c r="AA35" s="7"/>
      <c r="AB35" s="19"/>
      <c r="AC35" s="21"/>
      <c r="AD35" s="29" t="s">
        <v>14</v>
      </c>
      <c r="AE35" s="29" t="s">
        <v>10</v>
      </c>
      <c r="AF35" s="29" t="s">
        <v>10</v>
      </c>
      <c r="AG35" s="29" t="s">
        <v>12</v>
      </c>
      <c r="AH35" s="29" t="s">
        <v>62</v>
      </c>
      <c r="AI35" s="21" t="s">
        <v>40</v>
      </c>
      <c r="AJ35" s="21" t="s">
        <v>42</v>
      </c>
      <c r="AK35" s="21" t="s">
        <v>40</v>
      </c>
      <c r="AL35" s="21" t="s">
        <v>40</v>
      </c>
      <c r="AM35" s="20" t="s">
        <v>40</v>
      </c>
      <c r="AO35" s="19"/>
      <c r="AP35" s="21"/>
      <c r="AQ35" s="29" t="s">
        <v>14</v>
      </c>
      <c r="AR35" s="29" t="s">
        <v>10</v>
      </c>
      <c r="AS35" s="29" t="s">
        <v>10</v>
      </c>
      <c r="AT35" s="29" t="s">
        <v>12</v>
      </c>
      <c r="AU35" s="29" t="s">
        <v>62</v>
      </c>
      <c r="AV35" s="21" t="s">
        <v>40</v>
      </c>
      <c r="AW35" s="21" t="s">
        <v>42</v>
      </c>
      <c r="AX35" s="21" t="s">
        <v>40</v>
      </c>
      <c r="AY35" s="21" t="s">
        <v>40</v>
      </c>
      <c r="AZ35" s="20" t="s">
        <v>40</v>
      </c>
      <c r="BA35" s="7"/>
      <c r="BB35" s="19"/>
      <c r="BC35" s="21"/>
      <c r="BD35" s="29" t="s">
        <v>14</v>
      </c>
      <c r="BE35" s="29" t="s">
        <v>10</v>
      </c>
      <c r="BF35" s="29" t="s">
        <v>10</v>
      </c>
      <c r="BG35" s="29" t="s">
        <v>12</v>
      </c>
      <c r="BH35" s="29" t="s">
        <v>62</v>
      </c>
      <c r="BI35" s="21" t="s">
        <v>40</v>
      </c>
      <c r="BJ35" s="21" t="s">
        <v>42</v>
      </c>
      <c r="BK35" s="21" t="s">
        <v>40</v>
      </c>
      <c r="BL35" s="21" t="s">
        <v>40</v>
      </c>
      <c r="BM35" s="20" t="s">
        <v>40</v>
      </c>
    </row>
    <row r="36" spans="2:65" x14ac:dyDescent="0.2">
      <c r="B36" s="8" t="s">
        <v>1</v>
      </c>
      <c r="C36" s="11" t="s">
        <v>2</v>
      </c>
      <c r="D36" s="11" t="s">
        <v>15</v>
      </c>
      <c r="E36" s="11" t="s">
        <v>63</v>
      </c>
      <c r="F36" s="11" t="s">
        <v>11</v>
      </c>
      <c r="G36" s="12" t="s">
        <v>11</v>
      </c>
      <c r="H36" s="12" t="s">
        <v>13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15</v>
      </c>
      <c r="R36" s="11" t="s">
        <v>63</v>
      </c>
      <c r="S36" s="11" t="s">
        <v>11</v>
      </c>
      <c r="T36" s="12" t="s">
        <v>11</v>
      </c>
      <c r="U36" s="12" t="s">
        <v>13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15</v>
      </c>
      <c r="AE36" s="11" t="s">
        <v>63</v>
      </c>
      <c r="AF36" s="11" t="s">
        <v>11</v>
      </c>
      <c r="AG36" s="12" t="s">
        <v>11</v>
      </c>
      <c r="AH36" s="12" t="s">
        <v>13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15</v>
      </c>
      <c r="AR36" s="11" t="s">
        <v>63</v>
      </c>
      <c r="AS36" s="11" t="s">
        <v>11</v>
      </c>
      <c r="AT36" s="12" t="s">
        <v>11</v>
      </c>
      <c r="AU36" s="12" t="s">
        <v>13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15</v>
      </c>
      <c r="BE36" s="11" t="s">
        <v>63</v>
      </c>
      <c r="BF36" s="11" t="s">
        <v>11</v>
      </c>
      <c r="BG36" s="12" t="s">
        <v>11</v>
      </c>
      <c r="BH36" s="12" t="s">
        <v>13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30</v>
      </c>
      <c r="D38" s="21"/>
      <c r="E38" s="21"/>
      <c r="F38" s="21"/>
      <c r="G38" s="22"/>
      <c r="H38" s="22"/>
      <c r="I38" s="21"/>
      <c r="J38" s="21"/>
      <c r="K38" s="21"/>
      <c r="L38" s="21"/>
      <c r="M38" s="20"/>
      <c r="N38" s="7"/>
      <c r="O38" s="19">
        <v>1</v>
      </c>
      <c r="P38" s="20" t="s">
        <v>30</v>
      </c>
      <c r="Q38" s="13"/>
      <c r="R38" s="15"/>
      <c r="S38" s="15"/>
      <c r="T38" s="28"/>
      <c r="U38" s="28"/>
      <c r="V38" s="15"/>
      <c r="W38" s="15"/>
      <c r="X38" s="15"/>
      <c r="Y38" s="15"/>
      <c r="Z38" s="14"/>
      <c r="AA38" s="7"/>
      <c r="AB38" s="19">
        <v>1</v>
      </c>
      <c r="AC38" s="20" t="s">
        <v>30</v>
      </c>
      <c r="AD38" s="21"/>
      <c r="AE38" s="21"/>
      <c r="AF38" s="21"/>
      <c r="AG38" s="22"/>
      <c r="AH38" s="22"/>
      <c r="AI38" s="21"/>
      <c r="AJ38" s="21"/>
      <c r="AK38" s="21"/>
      <c r="AL38" s="21"/>
      <c r="AM38" s="20"/>
      <c r="AO38" s="19">
        <v>1</v>
      </c>
      <c r="AP38" s="20" t="s">
        <v>30</v>
      </c>
      <c r="AQ38" s="21"/>
      <c r="AR38" s="21"/>
      <c r="AS38" s="21"/>
      <c r="AT38" s="22"/>
      <c r="AU38" s="22"/>
      <c r="AV38" s="21"/>
      <c r="AW38" s="21"/>
      <c r="AX38" s="21"/>
      <c r="AY38" s="21"/>
      <c r="AZ38" s="20"/>
      <c r="BA38" s="7"/>
      <c r="BB38" s="19">
        <v>1</v>
      </c>
      <c r="BC38" s="20" t="s">
        <v>30</v>
      </c>
      <c r="BD38" s="21">
        <v>26</v>
      </c>
      <c r="BE38" s="21">
        <v>19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31</v>
      </c>
      <c r="D39" s="21">
        <v>4701</v>
      </c>
      <c r="E39" s="21">
        <v>2732</v>
      </c>
      <c r="F39" s="21">
        <v>813</v>
      </c>
      <c r="G39" s="22">
        <f>F39/D39</f>
        <v>0.17294192724952137</v>
      </c>
      <c r="H39" s="22">
        <f>F39/E39</f>
        <v>0.29758418740849196</v>
      </c>
      <c r="I39" s="21">
        <v>637</v>
      </c>
      <c r="J39" s="21">
        <v>43</v>
      </c>
      <c r="K39" s="21">
        <v>105</v>
      </c>
      <c r="L39" s="21">
        <v>16</v>
      </c>
      <c r="M39" s="20">
        <v>12</v>
      </c>
      <c r="N39" s="7"/>
      <c r="O39" s="19">
        <v>2</v>
      </c>
      <c r="P39" s="20" t="s">
        <v>31</v>
      </c>
      <c r="Q39" s="19">
        <v>3462</v>
      </c>
      <c r="R39" s="21">
        <v>2630</v>
      </c>
      <c r="S39" s="21">
        <v>786</v>
      </c>
      <c r="T39" s="22">
        <f>S39/Q39</f>
        <v>0.22703639514731369</v>
      </c>
      <c r="U39" s="22">
        <f>S39/R39</f>
        <v>0.29885931558935364</v>
      </c>
      <c r="V39" s="21">
        <v>622</v>
      </c>
      <c r="W39" s="21">
        <v>33</v>
      </c>
      <c r="X39" s="21">
        <v>104</v>
      </c>
      <c r="Y39" s="21">
        <v>15</v>
      </c>
      <c r="Z39" s="20">
        <v>12</v>
      </c>
      <c r="AA39" s="7"/>
      <c r="AB39" s="19">
        <v>2</v>
      </c>
      <c r="AC39" s="20" t="s">
        <v>31</v>
      </c>
      <c r="AD39" s="21">
        <v>1135</v>
      </c>
      <c r="AE39" s="21">
        <v>51</v>
      </c>
      <c r="AF39" s="21">
        <v>27</v>
      </c>
      <c r="AG39" s="22">
        <f>AF39/AD39</f>
        <v>2.378854625550661E-2</v>
      </c>
      <c r="AH39" s="22">
        <f>AF39/AE39</f>
        <v>0.52941176470588236</v>
      </c>
      <c r="AI39" s="21">
        <v>15</v>
      </c>
      <c r="AJ39" s="21">
        <v>10</v>
      </c>
      <c r="AK39" s="21">
        <v>1</v>
      </c>
      <c r="AL39" s="21">
        <v>1</v>
      </c>
      <c r="AM39" s="20">
        <v>0</v>
      </c>
      <c r="AO39" s="19">
        <v>2</v>
      </c>
      <c r="AP39" s="20" t="s">
        <v>31</v>
      </c>
      <c r="AQ39" s="21">
        <v>78</v>
      </c>
      <c r="AR39" s="21">
        <v>51</v>
      </c>
      <c r="AS39" s="21">
        <v>0</v>
      </c>
      <c r="AT39" s="22">
        <f>AS39/AQ39</f>
        <v>0</v>
      </c>
      <c r="AU39" s="22">
        <f>AS39/AR39</f>
        <v>0</v>
      </c>
      <c r="AV39" s="21">
        <v>0</v>
      </c>
      <c r="AW39" s="21">
        <v>0</v>
      </c>
      <c r="AX39" s="21">
        <v>0</v>
      </c>
      <c r="AY39" s="21">
        <v>0</v>
      </c>
      <c r="AZ39" s="20">
        <v>0</v>
      </c>
      <c r="BA39" s="7"/>
      <c r="BB39" s="19">
        <v>2</v>
      </c>
      <c r="BC39" s="20" t="s">
        <v>31</v>
      </c>
      <c r="BD39" s="21">
        <v>26</v>
      </c>
      <c r="BE39" s="21">
        <v>0</v>
      </c>
      <c r="BF39" s="21">
        <v>0</v>
      </c>
      <c r="BG39" s="22">
        <f>BF39/BD39</f>
        <v>0</v>
      </c>
      <c r="BH39" s="22" t="e">
        <f>BF39/BE39</f>
        <v>#DIV/0!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32</v>
      </c>
      <c r="D40" s="21"/>
      <c r="E40" s="21"/>
      <c r="F40" s="21"/>
      <c r="G40" s="22"/>
      <c r="H40" s="22"/>
      <c r="I40" s="21"/>
      <c r="J40" s="21"/>
      <c r="K40" s="21"/>
      <c r="L40" s="21"/>
      <c r="M40" s="20"/>
      <c r="N40" s="7"/>
      <c r="O40" s="19">
        <v>3</v>
      </c>
      <c r="P40" s="20" t="s">
        <v>32</v>
      </c>
      <c r="Q40" s="19"/>
      <c r="R40" s="21"/>
      <c r="S40" s="21"/>
      <c r="T40" s="22"/>
      <c r="U40" s="22"/>
      <c r="V40" s="21"/>
      <c r="W40" s="21"/>
      <c r="X40" s="21"/>
      <c r="Y40" s="21"/>
      <c r="Z40" s="20"/>
      <c r="AA40" s="7"/>
      <c r="AB40" s="19">
        <v>3</v>
      </c>
      <c r="AC40" s="20" t="s">
        <v>32</v>
      </c>
      <c r="AD40" s="21"/>
      <c r="AE40" s="21"/>
      <c r="AF40" s="21"/>
      <c r="AG40" s="22"/>
      <c r="AH40" s="22"/>
      <c r="AI40" s="21"/>
      <c r="AJ40" s="21"/>
      <c r="AK40" s="21"/>
      <c r="AL40" s="21"/>
      <c r="AM40" s="20"/>
      <c r="AO40" s="19">
        <v>3</v>
      </c>
      <c r="AP40" s="20" t="s">
        <v>32</v>
      </c>
      <c r="AQ40" s="21"/>
      <c r="AR40" s="21"/>
      <c r="AS40" s="21"/>
      <c r="AT40" s="22"/>
      <c r="AU40" s="22"/>
      <c r="AV40" s="21"/>
      <c r="AW40" s="21"/>
      <c r="AX40" s="21"/>
      <c r="AY40" s="21"/>
      <c r="AZ40" s="20"/>
      <c r="BA40" s="7"/>
      <c r="BB40" s="19">
        <v>3</v>
      </c>
      <c r="BC40" s="20" t="s">
        <v>32</v>
      </c>
      <c r="BD40" s="21">
        <v>26</v>
      </c>
      <c r="BE40" s="21">
        <v>25</v>
      </c>
      <c r="BF40" s="21">
        <v>0</v>
      </c>
      <c r="BG40" s="22">
        <f>BF40/BD40</f>
        <v>0</v>
      </c>
      <c r="BH40" s="22">
        <f>BF40/BE40</f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33</v>
      </c>
      <c r="D41" s="16"/>
      <c r="E41" s="16"/>
      <c r="F41" s="16"/>
      <c r="G41" s="24"/>
      <c r="H41" s="24"/>
      <c r="I41" s="16"/>
      <c r="J41" s="16"/>
      <c r="K41" s="16"/>
      <c r="L41" s="16"/>
      <c r="M41" s="17"/>
      <c r="N41" s="7"/>
      <c r="O41" s="23">
        <v>4</v>
      </c>
      <c r="P41" s="17" t="s">
        <v>33</v>
      </c>
      <c r="Q41" s="23"/>
      <c r="R41" s="16"/>
      <c r="S41" s="16"/>
      <c r="T41" s="24"/>
      <c r="U41" s="24"/>
      <c r="V41" s="16"/>
      <c r="W41" s="16"/>
      <c r="X41" s="16"/>
      <c r="Y41" s="16"/>
      <c r="Z41" s="17"/>
      <c r="AA41" s="7"/>
      <c r="AB41" s="23">
        <v>4</v>
      </c>
      <c r="AC41" s="17" t="s">
        <v>33</v>
      </c>
      <c r="AD41" s="16"/>
      <c r="AE41" s="16"/>
      <c r="AF41" s="16"/>
      <c r="AG41" s="24"/>
      <c r="AH41" s="24"/>
      <c r="AI41" s="16"/>
      <c r="AJ41" s="16"/>
      <c r="AK41" s="16"/>
      <c r="AL41" s="16"/>
      <c r="AM41" s="17"/>
      <c r="AO41" s="23">
        <v>4</v>
      </c>
      <c r="AP41" s="17" t="s">
        <v>33</v>
      </c>
      <c r="AQ41" s="16"/>
      <c r="AR41" s="16"/>
      <c r="AS41" s="16"/>
      <c r="AT41" s="24"/>
      <c r="AU41" s="24"/>
      <c r="AV41" s="16"/>
      <c r="AW41" s="16"/>
      <c r="AX41" s="16"/>
      <c r="AY41" s="16"/>
      <c r="AZ41" s="17"/>
      <c r="BA41" s="7"/>
      <c r="BB41" s="23">
        <v>4</v>
      </c>
      <c r="BC41" s="17" t="s">
        <v>33</v>
      </c>
      <c r="BD41" s="16">
        <v>26</v>
      </c>
      <c r="BE41" s="16">
        <v>26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34</v>
      </c>
      <c r="C47" s="2"/>
      <c r="D47" s="2"/>
      <c r="E47" s="2"/>
      <c r="F47" s="2"/>
      <c r="G47" s="2"/>
      <c r="H47" s="3" t="str">
        <f>$H$2</f>
        <v>Scenario 31</v>
      </c>
      <c r="I47" s="2"/>
      <c r="J47" s="2"/>
      <c r="K47" s="2"/>
      <c r="L47" s="2"/>
      <c r="M47" s="4"/>
      <c r="O47" s="1" t="s">
        <v>36</v>
      </c>
      <c r="P47" s="2"/>
      <c r="Q47" s="2"/>
      <c r="R47" s="2"/>
      <c r="S47" s="2"/>
      <c r="T47" s="2"/>
      <c r="U47" s="3" t="str">
        <f>$H$2</f>
        <v>Scenario 31</v>
      </c>
      <c r="V47" s="2"/>
      <c r="W47" s="2"/>
      <c r="X47" s="2"/>
      <c r="Y47" s="2"/>
      <c r="Z47" s="4"/>
      <c r="AB47" s="1" t="s">
        <v>37</v>
      </c>
      <c r="AC47" s="2"/>
      <c r="AD47" s="2"/>
      <c r="AE47" s="2"/>
      <c r="AF47" s="2"/>
      <c r="AG47" s="2"/>
      <c r="AH47" s="3" t="str">
        <f>$H$2</f>
        <v>Scenario 31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25" t="s">
        <v>4</v>
      </c>
      <c r="J48" s="125"/>
      <c r="K48" s="125"/>
      <c r="L48" s="125"/>
      <c r="M48" s="126"/>
      <c r="O48" s="10"/>
      <c r="P48" s="6"/>
      <c r="Q48" s="6"/>
      <c r="R48" s="6"/>
      <c r="S48" s="6"/>
      <c r="T48" s="6"/>
      <c r="U48" s="6"/>
      <c r="V48" s="125" t="s">
        <v>4</v>
      </c>
      <c r="W48" s="125"/>
      <c r="X48" s="125"/>
      <c r="Y48" s="125"/>
      <c r="Z48" s="126"/>
      <c r="AB48" s="10"/>
      <c r="AC48" s="6"/>
      <c r="AD48" s="6"/>
      <c r="AE48" s="6"/>
      <c r="AF48" s="6"/>
      <c r="AG48" s="6"/>
      <c r="AH48" s="6"/>
      <c r="AI48" s="125" t="s">
        <v>4</v>
      </c>
      <c r="AJ48" s="125"/>
      <c r="AK48" s="125"/>
      <c r="AL48" s="125"/>
      <c r="AM48" s="126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41</v>
      </c>
      <c r="K49" s="15" t="s">
        <v>3</v>
      </c>
      <c r="L49" s="15" t="s">
        <v>41</v>
      </c>
      <c r="M49" s="14" t="s">
        <v>43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41</v>
      </c>
      <c r="X49" s="15" t="s">
        <v>3</v>
      </c>
      <c r="Y49" s="15" t="s">
        <v>41</v>
      </c>
      <c r="Z49" s="14" t="s">
        <v>43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41</v>
      </c>
      <c r="AK49" s="15" t="s">
        <v>3</v>
      </c>
      <c r="AL49" s="15" t="s">
        <v>41</v>
      </c>
      <c r="AM49" s="14" t="s">
        <v>43</v>
      </c>
    </row>
    <row r="50" spans="2:39" x14ac:dyDescent="0.2">
      <c r="B50" s="19"/>
      <c r="C50" s="21"/>
      <c r="D50" s="29" t="s">
        <v>14</v>
      </c>
      <c r="E50" s="29" t="s">
        <v>10</v>
      </c>
      <c r="F50" s="29" t="s">
        <v>10</v>
      </c>
      <c r="G50" s="29" t="s">
        <v>12</v>
      </c>
      <c r="H50" s="29" t="s">
        <v>62</v>
      </c>
      <c r="I50" s="21" t="s">
        <v>40</v>
      </c>
      <c r="J50" s="21" t="s">
        <v>42</v>
      </c>
      <c r="K50" s="21" t="s">
        <v>40</v>
      </c>
      <c r="L50" s="21" t="s">
        <v>40</v>
      </c>
      <c r="M50" s="20" t="s">
        <v>40</v>
      </c>
      <c r="O50" s="19"/>
      <c r="P50" s="21"/>
      <c r="Q50" s="29" t="s">
        <v>14</v>
      </c>
      <c r="R50" s="29" t="s">
        <v>10</v>
      </c>
      <c r="S50" s="29" t="s">
        <v>10</v>
      </c>
      <c r="T50" s="29" t="s">
        <v>12</v>
      </c>
      <c r="U50" s="29" t="s">
        <v>62</v>
      </c>
      <c r="V50" s="21" t="s">
        <v>40</v>
      </c>
      <c r="W50" s="21" t="s">
        <v>42</v>
      </c>
      <c r="X50" s="21" t="s">
        <v>40</v>
      </c>
      <c r="Y50" s="21" t="s">
        <v>40</v>
      </c>
      <c r="Z50" s="20" t="s">
        <v>40</v>
      </c>
      <c r="AB50" s="19"/>
      <c r="AC50" s="21"/>
      <c r="AD50" s="29" t="s">
        <v>14</v>
      </c>
      <c r="AE50" s="29" t="s">
        <v>10</v>
      </c>
      <c r="AF50" s="29" t="s">
        <v>10</v>
      </c>
      <c r="AG50" s="29" t="s">
        <v>12</v>
      </c>
      <c r="AH50" s="29" t="s">
        <v>62</v>
      </c>
      <c r="AI50" s="21" t="s">
        <v>40</v>
      </c>
      <c r="AJ50" s="21" t="s">
        <v>42</v>
      </c>
      <c r="AK50" s="21" t="s">
        <v>40</v>
      </c>
      <c r="AL50" s="21" t="s">
        <v>40</v>
      </c>
      <c r="AM50" s="20" t="s">
        <v>40</v>
      </c>
    </row>
    <row r="51" spans="2:39" x14ac:dyDescent="0.2">
      <c r="B51" s="8" t="s">
        <v>1</v>
      </c>
      <c r="C51" s="11" t="s">
        <v>2</v>
      </c>
      <c r="D51" s="11" t="s">
        <v>15</v>
      </c>
      <c r="E51" s="11" t="s">
        <v>63</v>
      </c>
      <c r="F51" s="11" t="s">
        <v>11</v>
      </c>
      <c r="G51" s="12" t="s">
        <v>11</v>
      </c>
      <c r="H51" s="12" t="s">
        <v>13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15</v>
      </c>
      <c r="R51" s="11" t="s">
        <v>63</v>
      </c>
      <c r="S51" s="11" t="s">
        <v>11</v>
      </c>
      <c r="T51" s="12" t="s">
        <v>11</v>
      </c>
      <c r="U51" s="12" t="s">
        <v>13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15</v>
      </c>
      <c r="AE51" s="11" t="s">
        <v>63</v>
      </c>
      <c r="AF51" s="11" t="s">
        <v>11</v>
      </c>
      <c r="AG51" s="12" t="s">
        <v>11</v>
      </c>
      <c r="AH51" s="12" t="s">
        <v>13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30</v>
      </c>
      <c r="D53" s="21"/>
      <c r="E53" s="21"/>
      <c r="F53" s="21"/>
      <c r="G53" s="22"/>
      <c r="H53" s="22"/>
      <c r="I53" s="21"/>
      <c r="J53" s="21"/>
      <c r="K53" s="21"/>
      <c r="L53" s="21"/>
      <c r="M53" s="20"/>
      <c r="O53" s="19">
        <v>1</v>
      </c>
      <c r="P53" s="20" t="s">
        <v>30</v>
      </c>
      <c r="Q53" s="21"/>
      <c r="R53" s="21"/>
      <c r="S53" s="21"/>
      <c r="T53" s="22"/>
      <c r="U53" s="22"/>
      <c r="V53" s="21"/>
      <c r="W53" s="21"/>
      <c r="X53" s="21"/>
      <c r="Y53" s="21"/>
      <c r="Z53" s="20"/>
      <c r="AB53" s="19">
        <v>1</v>
      </c>
      <c r="AC53" s="20" t="s">
        <v>30</v>
      </c>
      <c r="AD53" s="21"/>
      <c r="AE53" s="21"/>
      <c r="AF53" s="21"/>
      <c r="AG53" s="22"/>
      <c r="AH53" s="22"/>
      <c r="AI53" s="21"/>
      <c r="AJ53" s="21"/>
      <c r="AK53" s="21"/>
      <c r="AL53" s="21"/>
      <c r="AM53" s="20"/>
    </row>
    <row r="54" spans="2:39" x14ac:dyDescent="0.2">
      <c r="B54" s="19">
        <v>2</v>
      </c>
      <c r="C54" s="20" t="s">
        <v>31</v>
      </c>
      <c r="D54" s="21">
        <v>1455</v>
      </c>
      <c r="E54" s="21">
        <v>651</v>
      </c>
      <c r="F54" s="21">
        <v>138</v>
      </c>
      <c r="G54" s="22">
        <f>F54/D54</f>
        <v>9.4845360824742264E-2</v>
      </c>
      <c r="H54" s="22">
        <f>F54/E54</f>
        <v>0.2119815668202765</v>
      </c>
      <c r="I54" s="21">
        <v>105</v>
      </c>
      <c r="J54" s="21">
        <v>9</v>
      </c>
      <c r="K54" s="21">
        <v>20</v>
      </c>
      <c r="L54" s="21">
        <v>2</v>
      </c>
      <c r="M54" s="20">
        <v>2</v>
      </c>
      <c r="O54" s="19">
        <v>2</v>
      </c>
      <c r="P54" s="20" t="s">
        <v>31</v>
      </c>
      <c r="Q54" s="21">
        <v>794</v>
      </c>
      <c r="R54" s="21">
        <v>258</v>
      </c>
      <c r="S54" s="21">
        <v>22</v>
      </c>
      <c r="T54" s="22">
        <f>S54/Q54</f>
        <v>2.7707808564231738E-2</v>
      </c>
      <c r="U54" s="22">
        <f>S54/R54</f>
        <v>8.5271317829457363E-2</v>
      </c>
      <c r="V54" s="21">
        <v>14</v>
      </c>
      <c r="W54" s="21">
        <v>2</v>
      </c>
      <c r="X54" s="21">
        <v>5</v>
      </c>
      <c r="Y54" s="21">
        <v>1</v>
      </c>
      <c r="Z54" s="20">
        <v>0</v>
      </c>
      <c r="AB54" s="19">
        <v>2</v>
      </c>
      <c r="AC54" s="20" t="s">
        <v>31</v>
      </c>
      <c r="AD54" s="21">
        <v>661</v>
      </c>
      <c r="AE54" s="21">
        <v>393</v>
      </c>
      <c r="AF54" s="21">
        <v>116</v>
      </c>
      <c r="AG54" s="22">
        <f>AF54/AD54</f>
        <v>0.17549167927382753</v>
      </c>
      <c r="AH54" s="22">
        <f>AF54/AE54</f>
        <v>0.2951653944020356</v>
      </c>
      <c r="AI54" s="21">
        <v>91</v>
      </c>
      <c r="AJ54" s="21">
        <v>7</v>
      </c>
      <c r="AK54" s="21">
        <v>15</v>
      </c>
      <c r="AL54" s="21">
        <v>1</v>
      </c>
      <c r="AM54" s="20">
        <v>2</v>
      </c>
    </row>
    <row r="55" spans="2:39" x14ac:dyDescent="0.2">
      <c r="B55" s="19">
        <v>3</v>
      </c>
      <c r="C55" s="20" t="s">
        <v>32</v>
      </c>
      <c r="D55" s="21"/>
      <c r="E55" s="21"/>
      <c r="F55" s="21"/>
      <c r="G55" s="22"/>
      <c r="H55" s="22"/>
      <c r="I55" s="21"/>
      <c r="J55" s="21"/>
      <c r="K55" s="21"/>
      <c r="L55" s="21"/>
      <c r="M55" s="20"/>
      <c r="O55" s="19">
        <v>3</v>
      </c>
      <c r="P55" s="20" t="s">
        <v>32</v>
      </c>
      <c r="Q55" s="21"/>
      <c r="R55" s="21"/>
      <c r="S55" s="21"/>
      <c r="T55" s="22"/>
      <c r="U55" s="22"/>
      <c r="V55" s="21"/>
      <c r="W55" s="21"/>
      <c r="X55" s="21"/>
      <c r="Y55" s="21"/>
      <c r="Z55" s="20"/>
      <c r="AB55" s="19">
        <v>3</v>
      </c>
      <c r="AC55" s="20" t="s">
        <v>32</v>
      </c>
      <c r="AD55" s="21"/>
      <c r="AE55" s="21"/>
      <c r="AF55" s="21"/>
      <c r="AG55" s="22"/>
      <c r="AH55" s="22"/>
      <c r="AI55" s="21"/>
      <c r="AJ55" s="21"/>
      <c r="AK55" s="21"/>
      <c r="AL55" s="21"/>
      <c r="AM55" s="20"/>
    </row>
    <row r="56" spans="2:39" x14ac:dyDescent="0.2">
      <c r="B56" s="23">
        <v>4</v>
      </c>
      <c r="C56" s="17" t="s">
        <v>33</v>
      </c>
      <c r="D56" s="16"/>
      <c r="E56" s="16"/>
      <c r="F56" s="16"/>
      <c r="G56" s="24"/>
      <c r="H56" s="24"/>
      <c r="I56" s="16"/>
      <c r="J56" s="16"/>
      <c r="K56" s="16"/>
      <c r="L56" s="16"/>
      <c r="M56" s="17"/>
      <c r="O56" s="23">
        <v>4</v>
      </c>
      <c r="P56" s="17" t="s">
        <v>33</v>
      </c>
      <c r="Q56" s="16"/>
      <c r="R56" s="16"/>
      <c r="S56" s="16"/>
      <c r="T56" s="24"/>
      <c r="U56" s="24"/>
      <c r="V56" s="16"/>
      <c r="W56" s="16"/>
      <c r="X56" s="16"/>
      <c r="Y56" s="16"/>
      <c r="Z56" s="17"/>
      <c r="AB56" s="23">
        <v>4</v>
      </c>
      <c r="AC56" s="17" t="s">
        <v>33</v>
      </c>
      <c r="AD56" s="16"/>
      <c r="AE56" s="16"/>
      <c r="AF56" s="16"/>
      <c r="AG56" s="24"/>
      <c r="AH56" s="24"/>
      <c r="AI56" s="16"/>
      <c r="AJ56" s="16"/>
      <c r="AK56" s="16"/>
      <c r="AL56" s="16"/>
      <c r="AM56" s="17"/>
    </row>
    <row r="62" spans="2:39" x14ac:dyDescent="0.2">
      <c r="B62" s="1" t="s">
        <v>35</v>
      </c>
      <c r="C62" s="2"/>
      <c r="D62" s="2"/>
      <c r="E62" s="2"/>
      <c r="F62" s="2"/>
      <c r="G62" s="2"/>
      <c r="H62" s="3" t="str">
        <f>$H$2</f>
        <v>Scenario 31</v>
      </c>
      <c r="I62" s="2"/>
      <c r="J62" s="2"/>
      <c r="K62" s="2"/>
      <c r="L62" s="2"/>
      <c r="M62" s="4"/>
      <c r="O62" s="1" t="s">
        <v>38</v>
      </c>
      <c r="P62" s="2"/>
      <c r="Q62" s="2"/>
      <c r="R62" s="2"/>
      <c r="S62" s="2"/>
      <c r="T62" s="2"/>
      <c r="U62" s="3" t="str">
        <f>$H$2</f>
        <v>Scenario 31</v>
      </c>
      <c r="V62" s="2"/>
      <c r="W62" s="2"/>
      <c r="X62" s="2"/>
      <c r="Y62" s="2"/>
      <c r="Z62" s="4"/>
      <c r="AB62" s="1" t="s">
        <v>39</v>
      </c>
      <c r="AC62" s="2"/>
      <c r="AD62" s="2"/>
      <c r="AE62" s="2"/>
      <c r="AF62" s="2"/>
      <c r="AG62" s="2"/>
      <c r="AH62" s="3" t="str">
        <f>$H$2</f>
        <v>Scenario 31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25" t="s">
        <v>4</v>
      </c>
      <c r="J63" s="125"/>
      <c r="K63" s="125"/>
      <c r="L63" s="125"/>
      <c r="M63" s="126"/>
      <c r="O63" s="10"/>
      <c r="P63" s="6"/>
      <c r="Q63" s="6"/>
      <c r="R63" s="6"/>
      <c r="S63" s="6"/>
      <c r="T63" s="6"/>
      <c r="U63" s="6"/>
      <c r="V63" s="125" t="s">
        <v>4</v>
      </c>
      <c r="W63" s="125"/>
      <c r="X63" s="125"/>
      <c r="Y63" s="125"/>
      <c r="Z63" s="126"/>
      <c r="AB63" s="10"/>
      <c r="AC63" s="6"/>
      <c r="AD63" s="6"/>
      <c r="AE63" s="6"/>
      <c r="AF63" s="6"/>
      <c r="AG63" s="6"/>
      <c r="AH63" s="6"/>
      <c r="AI63" s="125" t="s">
        <v>4</v>
      </c>
      <c r="AJ63" s="125"/>
      <c r="AK63" s="125"/>
      <c r="AL63" s="125"/>
      <c r="AM63" s="126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41</v>
      </c>
      <c r="K64" s="15" t="s">
        <v>3</v>
      </c>
      <c r="L64" s="15" t="s">
        <v>41</v>
      </c>
      <c r="M64" s="14" t="s">
        <v>43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41</v>
      </c>
      <c r="X64" s="15" t="s">
        <v>3</v>
      </c>
      <c r="Y64" s="15" t="s">
        <v>41</v>
      </c>
      <c r="Z64" s="14" t="s">
        <v>43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41</v>
      </c>
      <c r="AK64" s="15" t="s">
        <v>3</v>
      </c>
      <c r="AL64" s="15" t="s">
        <v>41</v>
      </c>
      <c r="AM64" s="14" t="s">
        <v>43</v>
      </c>
    </row>
    <row r="65" spans="2:39" x14ac:dyDescent="0.2">
      <c r="B65" s="19"/>
      <c r="C65" s="21"/>
      <c r="D65" s="29" t="s">
        <v>14</v>
      </c>
      <c r="E65" s="29" t="s">
        <v>10</v>
      </c>
      <c r="F65" s="29" t="s">
        <v>10</v>
      </c>
      <c r="G65" s="29" t="s">
        <v>12</v>
      </c>
      <c r="H65" s="29" t="s">
        <v>62</v>
      </c>
      <c r="I65" s="21" t="s">
        <v>40</v>
      </c>
      <c r="J65" s="21" t="s">
        <v>42</v>
      </c>
      <c r="K65" s="21" t="s">
        <v>40</v>
      </c>
      <c r="L65" s="21" t="s">
        <v>40</v>
      </c>
      <c r="M65" s="20" t="s">
        <v>40</v>
      </c>
      <c r="O65" s="19"/>
      <c r="P65" s="21"/>
      <c r="Q65" s="29" t="s">
        <v>14</v>
      </c>
      <c r="R65" s="29" t="s">
        <v>10</v>
      </c>
      <c r="S65" s="29" t="s">
        <v>10</v>
      </c>
      <c r="T65" s="29" t="s">
        <v>12</v>
      </c>
      <c r="U65" s="29" t="s">
        <v>62</v>
      </c>
      <c r="V65" s="21" t="s">
        <v>40</v>
      </c>
      <c r="W65" s="21" t="s">
        <v>42</v>
      </c>
      <c r="X65" s="21" t="s">
        <v>40</v>
      </c>
      <c r="Y65" s="21" t="s">
        <v>40</v>
      </c>
      <c r="Z65" s="20" t="s">
        <v>40</v>
      </c>
      <c r="AB65" s="19"/>
      <c r="AC65" s="21"/>
      <c r="AD65" s="29" t="s">
        <v>14</v>
      </c>
      <c r="AE65" s="29" t="s">
        <v>10</v>
      </c>
      <c r="AF65" s="29" t="s">
        <v>10</v>
      </c>
      <c r="AG65" s="29" t="s">
        <v>12</v>
      </c>
      <c r="AH65" s="29" t="s">
        <v>62</v>
      </c>
      <c r="AI65" s="21" t="s">
        <v>40</v>
      </c>
      <c r="AJ65" s="21" t="s">
        <v>42</v>
      </c>
      <c r="AK65" s="21" t="s">
        <v>40</v>
      </c>
      <c r="AL65" s="21" t="s">
        <v>40</v>
      </c>
      <c r="AM65" s="20" t="s">
        <v>40</v>
      </c>
    </row>
    <row r="66" spans="2:39" x14ac:dyDescent="0.2">
      <c r="B66" s="8" t="s">
        <v>1</v>
      </c>
      <c r="C66" s="11" t="s">
        <v>2</v>
      </c>
      <c r="D66" s="11" t="s">
        <v>15</v>
      </c>
      <c r="E66" s="11" t="s">
        <v>63</v>
      </c>
      <c r="F66" s="11" t="s">
        <v>11</v>
      </c>
      <c r="G66" s="12" t="s">
        <v>11</v>
      </c>
      <c r="H66" s="12" t="s">
        <v>13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15</v>
      </c>
      <c r="R66" s="11" t="s">
        <v>63</v>
      </c>
      <c r="S66" s="11" t="s">
        <v>11</v>
      </c>
      <c r="T66" s="12" t="s">
        <v>11</v>
      </c>
      <c r="U66" s="12" t="s">
        <v>13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15</v>
      </c>
      <c r="AE66" s="11" t="s">
        <v>63</v>
      </c>
      <c r="AF66" s="11" t="s">
        <v>11</v>
      </c>
      <c r="AG66" s="12" t="s">
        <v>11</v>
      </c>
      <c r="AH66" s="12" t="s">
        <v>13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30</v>
      </c>
      <c r="D68" s="21"/>
      <c r="E68" s="21"/>
      <c r="F68" s="21"/>
      <c r="G68" s="22"/>
      <c r="H68" s="22"/>
      <c r="I68" s="21"/>
      <c r="J68" s="21"/>
      <c r="K68" s="21"/>
      <c r="L68" s="21"/>
      <c r="M68" s="20"/>
      <c r="O68" s="19">
        <v>1</v>
      </c>
      <c r="P68" s="20" t="s">
        <v>30</v>
      </c>
      <c r="Q68" s="21"/>
      <c r="R68" s="21"/>
      <c r="S68" s="21"/>
      <c r="T68" s="22"/>
      <c r="U68" s="22"/>
      <c r="V68" s="21"/>
      <c r="W68" s="21"/>
      <c r="X68" s="21"/>
      <c r="Y68" s="21"/>
      <c r="Z68" s="20"/>
      <c r="AB68" s="19">
        <v>1</v>
      </c>
      <c r="AC68" s="20" t="s">
        <v>30</v>
      </c>
      <c r="AD68" s="21"/>
      <c r="AE68" s="21"/>
      <c r="AF68" s="21"/>
      <c r="AG68" s="22"/>
      <c r="AH68" s="22"/>
      <c r="AI68" s="21"/>
      <c r="AJ68" s="21"/>
      <c r="AK68" s="21"/>
      <c r="AL68" s="21"/>
      <c r="AM68" s="20"/>
    </row>
    <row r="69" spans="2:39" x14ac:dyDescent="0.2">
      <c r="B69" s="19">
        <v>2</v>
      </c>
      <c r="C69" s="20" t="s">
        <v>31</v>
      </c>
      <c r="D69" s="21">
        <v>815</v>
      </c>
      <c r="E69" s="21">
        <v>437</v>
      </c>
      <c r="F69" s="21">
        <v>79</v>
      </c>
      <c r="G69" s="22">
        <f>F69/D69</f>
        <v>9.6932515337423308E-2</v>
      </c>
      <c r="H69" s="22">
        <f>F69/E69</f>
        <v>0.18077803203661327</v>
      </c>
      <c r="I69" s="21">
        <v>69</v>
      </c>
      <c r="J69" s="21">
        <v>3</v>
      </c>
      <c r="K69" s="21">
        <v>6</v>
      </c>
      <c r="L69" s="21">
        <v>1</v>
      </c>
      <c r="M69" s="20">
        <v>0</v>
      </c>
      <c r="O69" s="19">
        <v>2</v>
      </c>
      <c r="P69" s="20" t="s">
        <v>31</v>
      </c>
      <c r="Q69" s="21">
        <v>441</v>
      </c>
      <c r="R69" s="21">
        <v>172</v>
      </c>
      <c r="S69" s="21">
        <v>3</v>
      </c>
      <c r="T69" s="22">
        <f>S69/Q69</f>
        <v>6.8027210884353739E-3</v>
      </c>
      <c r="U69" s="22">
        <f>S69/R69</f>
        <v>1.7441860465116279E-2</v>
      </c>
      <c r="V69" s="21">
        <v>3</v>
      </c>
      <c r="W69" s="21">
        <v>0</v>
      </c>
      <c r="X69" s="21">
        <v>0</v>
      </c>
      <c r="Y69" s="21">
        <v>0</v>
      </c>
      <c r="Z69" s="20">
        <v>0</v>
      </c>
      <c r="AB69" s="19">
        <v>2</v>
      </c>
      <c r="AC69" s="20" t="s">
        <v>31</v>
      </c>
      <c r="AD69" s="21">
        <v>374</v>
      </c>
      <c r="AE69" s="21">
        <v>265</v>
      </c>
      <c r="AF69" s="21">
        <v>76</v>
      </c>
      <c r="AG69" s="22">
        <f>AF69/AD69</f>
        <v>0.20320855614973263</v>
      </c>
      <c r="AH69" s="22">
        <f>AF69/AE69</f>
        <v>0.28679245283018867</v>
      </c>
      <c r="AI69" s="21">
        <v>66</v>
      </c>
      <c r="AJ69" s="21">
        <v>3</v>
      </c>
      <c r="AK69" s="21">
        <v>6</v>
      </c>
      <c r="AL69" s="21">
        <v>1</v>
      </c>
      <c r="AM69" s="20">
        <v>0</v>
      </c>
    </row>
    <row r="70" spans="2:39" x14ac:dyDescent="0.2">
      <c r="B70" s="19">
        <v>3</v>
      </c>
      <c r="C70" s="20" t="s">
        <v>32</v>
      </c>
      <c r="D70" s="21"/>
      <c r="E70" s="21"/>
      <c r="F70" s="21"/>
      <c r="G70" s="22"/>
      <c r="H70" s="22"/>
      <c r="I70" s="21"/>
      <c r="J70" s="21"/>
      <c r="K70" s="21"/>
      <c r="L70" s="21"/>
      <c r="M70" s="20"/>
      <c r="O70" s="19">
        <v>3</v>
      </c>
      <c r="P70" s="20" t="s">
        <v>32</v>
      </c>
      <c r="Q70" s="21"/>
      <c r="R70" s="21"/>
      <c r="S70" s="21"/>
      <c r="T70" s="22"/>
      <c r="U70" s="22"/>
      <c r="V70" s="21"/>
      <c r="W70" s="21"/>
      <c r="X70" s="21"/>
      <c r="Y70" s="21"/>
      <c r="Z70" s="20"/>
      <c r="AB70" s="19">
        <v>3</v>
      </c>
      <c r="AC70" s="20" t="s">
        <v>32</v>
      </c>
      <c r="AD70" s="21"/>
      <c r="AE70" s="21"/>
      <c r="AF70" s="21"/>
      <c r="AG70" s="22"/>
      <c r="AH70" s="22"/>
      <c r="AI70" s="21"/>
      <c r="AJ70" s="21"/>
      <c r="AK70" s="21"/>
      <c r="AL70" s="21"/>
      <c r="AM70" s="20"/>
    </row>
    <row r="71" spans="2:39" x14ac:dyDescent="0.2">
      <c r="B71" s="23">
        <v>4</v>
      </c>
      <c r="C71" s="17" t="s">
        <v>33</v>
      </c>
      <c r="D71" s="16"/>
      <c r="E71" s="16"/>
      <c r="F71" s="16"/>
      <c r="G71" s="24"/>
      <c r="H71" s="24"/>
      <c r="I71" s="16"/>
      <c r="J71" s="16"/>
      <c r="K71" s="16"/>
      <c r="L71" s="16"/>
      <c r="M71" s="17"/>
      <c r="O71" s="23">
        <v>4</v>
      </c>
      <c r="P71" s="17" t="s">
        <v>33</v>
      </c>
      <c r="Q71" s="16"/>
      <c r="R71" s="16"/>
      <c r="S71" s="16"/>
      <c r="T71" s="24"/>
      <c r="U71" s="24"/>
      <c r="V71" s="16"/>
      <c r="W71" s="16"/>
      <c r="X71" s="16"/>
      <c r="Y71" s="16"/>
      <c r="Z71" s="17"/>
      <c r="AB71" s="23">
        <v>4</v>
      </c>
      <c r="AC71" s="17" t="s">
        <v>33</v>
      </c>
      <c r="AD71" s="16"/>
      <c r="AE71" s="16"/>
      <c r="AF71" s="16"/>
      <c r="AG71" s="24"/>
      <c r="AH71" s="24"/>
      <c r="AI71" s="16"/>
      <c r="AJ71" s="16"/>
      <c r="AK71" s="16"/>
      <c r="AL71" s="16"/>
      <c r="AM71" s="17"/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2:BM71"/>
  <sheetViews>
    <sheetView workbookViewId="0">
      <selection activeCell="Z26" sqref="Q23:Z26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1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80</v>
      </c>
      <c r="I2" s="2"/>
      <c r="J2" s="2"/>
      <c r="K2" s="2"/>
      <c r="L2" s="2"/>
      <c r="M2" s="4"/>
      <c r="O2" s="1" t="s">
        <v>16</v>
      </c>
      <c r="P2" s="2"/>
      <c r="Q2" s="2"/>
      <c r="R2" s="2"/>
      <c r="S2" s="2"/>
      <c r="T2" s="2"/>
      <c r="U2" s="3" t="str">
        <f>$H$2</f>
        <v>Scenario 32</v>
      </c>
      <c r="V2" s="2"/>
      <c r="W2" s="2"/>
      <c r="X2" s="2"/>
      <c r="Y2" s="2"/>
      <c r="Z2" s="4"/>
      <c r="AB2" s="1" t="s">
        <v>17</v>
      </c>
      <c r="AC2" s="2"/>
      <c r="AD2" s="2"/>
      <c r="AE2" s="2"/>
      <c r="AF2" s="2"/>
      <c r="AG2" s="2"/>
      <c r="AH2" s="3" t="str">
        <f>$H$2</f>
        <v>Scenario 32</v>
      </c>
      <c r="AI2" s="2"/>
      <c r="AJ2" s="2"/>
      <c r="AK2" s="2"/>
      <c r="AL2" s="2"/>
      <c r="AM2" s="4"/>
      <c r="AO2" s="1" t="s">
        <v>18</v>
      </c>
      <c r="AP2" s="2"/>
      <c r="AQ2" s="2"/>
      <c r="AR2" s="2"/>
      <c r="AS2" s="2"/>
      <c r="AT2" s="2"/>
      <c r="AU2" s="3" t="str">
        <f>$H$2</f>
        <v>Scenario 32</v>
      </c>
      <c r="AV2" s="2"/>
      <c r="AW2" s="2"/>
      <c r="AX2" s="2"/>
      <c r="AY2" s="2"/>
      <c r="AZ2" s="4"/>
      <c r="BB2" s="1" t="s">
        <v>19</v>
      </c>
      <c r="BC2" s="2"/>
      <c r="BD2" s="2"/>
      <c r="BE2" s="2"/>
      <c r="BF2" s="2"/>
      <c r="BG2" s="2"/>
      <c r="BH2" s="3" t="str">
        <f>$H$2</f>
        <v>Scenario 32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23" t="s">
        <v>4</v>
      </c>
      <c r="J3" s="123"/>
      <c r="K3" s="123"/>
      <c r="L3" s="123"/>
      <c r="M3" s="124"/>
      <c r="N3" s="6"/>
      <c r="O3" s="10"/>
      <c r="P3" s="6"/>
      <c r="Q3" s="6"/>
      <c r="R3" s="6"/>
      <c r="S3" s="6"/>
      <c r="T3" s="6"/>
      <c r="U3" s="6"/>
      <c r="V3" s="125" t="s">
        <v>4</v>
      </c>
      <c r="W3" s="125"/>
      <c r="X3" s="125"/>
      <c r="Y3" s="125"/>
      <c r="Z3" s="126"/>
      <c r="AB3" s="10"/>
      <c r="AC3" s="6"/>
      <c r="AD3" s="6"/>
      <c r="AE3" s="6"/>
      <c r="AF3" s="6"/>
      <c r="AG3" s="6"/>
      <c r="AH3" s="6"/>
      <c r="AI3" s="125" t="s">
        <v>4</v>
      </c>
      <c r="AJ3" s="125"/>
      <c r="AK3" s="125"/>
      <c r="AL3" s="125"/>
      <c r="AM3" s="126"/>
      <c r="AO3" s="10"/>
      <c r="AP3" s="6"/>
      <c r="AQ3" s="6"/>
      <c r="AR3" s="6"/>
      <c r="AS3" s="6"/>
      <c r="AT3" s="6"/>
      <c r="AU3" s="6"/>
      <c r="AV3" s="125" t="s">
        <v>4</v>
      </c>
      <c r="AW3" s="125"/>
      <c r="AX3" s="125"/>
      <c r="AY3" s="125"/>
      <c r="AZ3" s="126"/>
      <c r="BB3" s="10"/>
      <c r="BC3" s="6"/>
      <c r="BD3" s="6"/>
      <c r="BE3" s="6"/>
      <c r="BF3" s="6"/>
      <c r="BG3" s="6"/>
      <c r="BH3" s="6"/>
      <c r="BI3" s="125" t="s">
        <v>4</v>
      </c>
      <c r="BJ3" s="125"/>
      <c r="BK3" s="125"/>
      <c r="BL3" s="125"/>
      <c r="BM3" s="126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41</v>
      </c>
      <c r="K4" s="21" t="s">
        <v>3</v>
      </c>
      <c r="L4" s="21" t="s">
        <v>41</v>
      </c>
      <c r="M4" s="20" t="s">
        <v>43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41</v>
      </c>
      <c r="X4" s="15" t="s">
        <v>3</v>
      </c>
      <c r="Y4" s="15" t="s">
        <v>41</v>
      </c>
      <c r="Z4" s="14" t="s">
        <v>43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41</v>
      </c>
      <c r="AK4" s="15" t="s">
        <v>3</v>
      </c>
      <c r="AL4" s="15" t="s">
        <v>41</v>
      </c>
      <c r="AM4" s="14" t="s">
        <v>43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41</v>
      </c>
      <c r="AX4" s="15" t="s">
        <v>3</v>
      </c>
      <c r="AY4" s="15" t="s">
        <v>41</v>
      </c>
      <c r="AZ4" s="14" t="s">
        <v>43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41</v>
      </c>
      <c r="BK4" s="21" t="s">
        <v>3</v>
      </c>
      <c r="BL4" s="21" t="s">
        <v>41</v>
      </c>
      <c r="BM4" s="20" t="s">
        <v>43</v>
      </c>
    </row>
    <row r="5" spans="1:65" x14ac:dyDescent="0.2">
      <c r="A5" s="7"/>
      <c r="B5" s="19"/>
      <c r="C5" s="21"/>
      <c r="D5" s="29" t="s">
        <v>14</v>
      </c>
      <c r="E5" s="29" t="s">
        <v>10</v>
      </c>
      <c r="F5" s="29" t="s">
        <v>10</v>
      </c>
      <c r="G5" s="29" t="s">
        <v>12</v>
      </c>
      <c r="H5" s="29" t="s">
        <v>62</v>
      </c>
      <c r="I5" s="21" t="s">
        <v>40</v>
      </c>
      <c r="J5" s="21" t="s">
        <v>42</v>
      </c>
      <c r="K5" s="21" t="s">
        <v>40</v>
      </c>
      <c r="L5" s="21" t="s">
        <v>40</v>
      </c>
      <c r="M5" s="20" t="s">
        <v>40</v>
      </c>
      <c r="N5" s="7"/>
      <c r="O5" s="19"/>
      <c r="P5" s="21"/>
      <c r="Q5" s="29" t="s">
        <v>14</v>
      </c>
      <c r="R5" s="29" t="s">
        <v>10</v>
      </c>
      <c r="S5" s="29" t="s">
        <v>10</v>
      </c>
      <c r="T5" s="29" t="s">
        <v>12</v>
      </c>
      <c r="U5" s="29" t="s">
        <v>62</v>
      </c>
      <c r="V5" s="21" t="s">
        <v>40</v>
      </c>
      <c r="W5" s="21" t="s">
        <v>42</v>
      </c>
      <c r="X5" s="21" t="s">
        <v>40</v>
      </c>
      <c r="Y5" s="21" t="s">
        <v>40</v>
      </c>
      <c r="Z5" s="20" t="s">
        <v>40</v>
      </c>
      <c r="AA5" s="7"/>
      <c r="AB5" s="19"/>
      <c r="AC5" s="21"/>
      <c r="AD5" s="29" t="s">
        <v>14</v>
      </c>
      <c r="AE5" s="29" t="s">
        <v>10</v>
      </c>
      <c r="AF5" s="29" t="s">
        <v>10</v>
      </c>
      <c r="AG5" s="29" t="s">
        <v>12</v>
      </c>
      <c r="AH5" s="29" t="s">
        <v>62</v>
      </c>
      <c r="AI5" s="21" t="s">
        <v>40</v>
      </c>
      <c r="AJ5" s="21" t="s">
        <v>42</v>
      </c>
      <c r="AK5" s="21" t="s">
        <v>40</v>
      </c>
      <c r="AL5" s="21" t="s">
        <v>40</v>
      </c>
      <c r="AM5" s="20" t="s">
        <v>40</v>
      </c>
      <c r="AO5" s="19"/>
      <c r="AP5" s="21"/>
      <c r="AQ5" s="29" t="s">
        <v>14</v>
      </c>
      <c r="AR5" s="29" t="s">
        <v>10</v>
      </c>
      <c r="AS5" s="29" t="s">
        <v>10</v>
      </c>
      <c r="AT5" s="29" t="s">
        <v>12</v>
      </c>
      <c r="AU5" s="29" t="s">
        <v>62</v>
      </c>
      <c r="AV5" s="21" t="s">
        <v>40</v>
      </c>
      <c r="AW5" s="21" t="s">
        <v>42</v>
      </c>
      <c r="AX5" s="21" t="s">
        <v>40</v>
      </c>
      <c r="AY5" s="21" t="s">
        <v>40</v>
      </c>
      <c r="AZ5" s="20" t="s">
        <v>40</v>
      </c>
      <c r="BA5" s="7"/>
      <c r="BB5" s="19"/>
      <c r="BC5" s="21"/>
      <c r="BD5" s="29" t="s">
        <v>14</v>
      </c>
      <c r="BE5" s="29" t="s">
        <v>10</v>
      </c>
      <c r="BF5" s="29" t="s">
        <v>10</v>
      </c>
      <c r="BG5" s="29" t="s">
        <v>12</v>
      </c>
      <c r="BH5" s="29" t="s">
        <v>62</v>
      </c>
      <c r="BI5" s="21" t="s">
        <v>40</v>
      </c>
      <c r="BJ5" s="21" t="s">
        <v>42</v>
      </c>
      <c r="BK5" s="21" t="s">
        <v>40</v>
      </c>
      <c r="BL5" s="21" t="s">
        <v>40</v>
      </c>
      <c r="BM5" s="20" t="s">
        <v>40</v>
      </c>
    </row>
    <row r="6" spans="1:65" x14ac:dyDescent="0.2">
      <c r="A6" s="7"/>
      <c r="B6" s="8" t="s">
        <v>1</v>
      </c>
      <c r="C6" s="11" t="s">
        <v>2</v>
      </c>
      <c r="D6" s="11" t="s">
        <v>15</v>
      </c>
      <c r="E6" s="11" t="s">
        <v>63</v>
      </c>
      <c r="F6" s="11" t="s">
        <v>11</v>
      </c>
      <c r="G6" s="12" t="s">
        <v>11</v>
      </c>
      <c r="H6" s="12" t="s">
        <v>13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15</v>
      </c>
      <c r="R6" s="11" t="s">
        <v>63</v>
      </c>
      <c r="S6" s="11" t="s">
        <v>11</v>
      </c>
      <c r="T6" s="12" t="s">
        <v>11</v>
      </c>
      <c r="U6" s="12" t="s">
        <v>13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15</v>
      </c>
      <c r="AE6" s="11" t="s">
        <v>63</v>
      </c>
      <c r="AF6" s="11" t="s">
        <v>11</v>
      </c>
      <c r="AG6" s="12" t="s">
        <v>11</v>
      </c>
      <c r="AH6" s="12" t="s">
        <v>13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15</v>
      </c>
      <c r="AR6" s="11" t="s">
        <v>63</v>
      </c>
      <c r="AS6" s="11" t="s">
        <v>11</v>
      </c>
      <c r="AT6" s="12" t="s">
        <v>11</v>
      </c>
      <c r="AU6" s="12" t="s">
        <v>13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15</v>
      </c>
      <c r="BE6" s="11" t="s">
        <v>63</v>
      </c>
      <c r="BF6" s="11" t="s">
        <v>11</v>
      </c>
      <c r="BG6" s="12" t="s">
        <v>11</v>
      </c>
      <c r="BH6" s="12" t="s">
        <v>13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30</v>
      </c>
      <c r="D8" s="21"/>
      <c r="E8" s="21"/>
      <c r="F8" s="21"/>
      <c r="G8" s="22"/>
      <c r="H8" s="22"/>
      <c r="I8" s="21"/>
      <c r="J8" s="21"/>
      <c r="K8" s="21"/>
      <c r="L8" s="21"/>
      <c r="M8" s="20"/>
      <c r="N8" s="7"/>
      <c r="O8" s="19">
        <v>1</v>
      </c>
      <c r="P8" s="20" t="s">
        <v>30</v>
      </c>
      <c r="Q8" s="21"/>
      <c r="R8" s="21"/>
      <c r="S8" s="21"/>
      <c r="T8" s="22"/>
      <c r="U8" s="22"/>
      <c r="V8" s="21"/>
      <c r="W8" s="21"/>
      <c r="X8" s="21"/>
      <c r="Y8" s="21"/>
      <c r="Z8" s="20"/>
      <c r="AA8" s="7"/>
      <c r="AB8" s="19">
        <v>1</v>
      </c>
      <c r="AC8" s="20" t="s">
        <v>30</v>
      </c>
      <c r="AD8" s="21"/>
      <c r="AE8" s="21"/>
      <c r="AF8" s="21"/>
      <c r="AG8" s="22"/>
      <c r="AH8" s="22"/>
      <c r="AI8" s="21"/>
      <c r="AJ8" s="21"/>
      <c r="AK8" s="21"/>
      <c r="AL8" s="21"/>
      <c r="AM8" s="20"/>
      <c r="AO8" s="19">
        <v>1</v>
      </c>
      <c r="AP8" s="20" t="s">
        <v>30</v>
      </c>
      <c r="AQ8" s="21"/>
      <c r="AR8" s="21"/>
      <c r="AS8" s="21"/>
      <c r="AT8" s="22"/>
      <c r="AU8" s="22"/>
      <c r="AV8" s="21"/>
      <c r="AW8" s="21"/>
      <c r="AX8" s="21"/>
      <c r="AY8" s="21"/>
      <c r="AZ8" s="20"/>
      <c r="BA8" s="7"/>
      <c r="BB8" s="19">
        <v>1</v>
      </c>
      <c r="BC8" s="20" t="s">
        <v>30</v>
      </c>
      <c r="BD8" s="21">
        <v>72</v>
      </c>
      <c r="BE8" s="21">
        <v>29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31</v>
      </c>
      <c r="D9" s="21">
        <v>10000</v>
      </c>
      <c r="E9" s="21">
        <v>4687</v>
      </c>
      <c r="F9" s="21">
        <v>2120</v>
      </c>
      <c r="G9" s="22">
        <f>F9/D9</f>
        <v>0.21199999999999999</v>
      </c>
      <c r="H9" s="22">
        <f>F9/E9</f>
        <v>0.45231491359078302</v>
      </c>
      <c r="I9" s="21">
        <v>963</v>
      </c>
      <c r="J9" s="21">
        <v>239</v>
      </c>
      <c r="K9" s="21">
        <v>698</v>
      </c>
      <c r="L9" s="21">
        <v>169</v>
      </c>
      <c r="M9" s="20">
        <v>51</v>
      </c>
      <c r="N9" s="7"/>
      <c r="O9" s="19">
        <v>2</v>
      </c>
      <c r="P9" s="20" t="s">
        <v>31</v>
      </c>
      <c r="Q9" s="21">
        <v>7250</v>
      </c>
      <c r="R9" s="21">
        <v>4014</v>
      </c>
      <c r="S9" s="21">
        <v>1772</v>
      </c>
      <c r="T9" s="22">
        <f>S9/Q9</f>
        <v>0.24441379310344827</v>
      </c>
      <c r="U9" s="22">
        <f>S9/R9</f>
        <v>0.44145490782262081</v>
      </c>
      <c r="V9" s="21">
        <v>859</v>
      </c>
      <c r="W9" s="21">
        <v>89</v>
      </c>
      <c r="X9" s="21">
        <v>688</v>
      </c>
      <c r="Y9" s="21">
        <v>85</v>
      </c>
      <c r="Z9" s="20">
        <v>51</v>
      </c>
      <c r="AA9" s="7"/>
      <c r="AB9" s="19">
        <v>2</v>
      </c>
      <c r="AC9" s="20" t="s">
        <v>31</v>
      </c>
      <c r="AD9" s="21">
        <v>2445</v>
      </c>
      <c r="AE9" s="21">
        <v>567</v>
      </c>
      <c r="AF9" s="21">
        <v>348</v>
      </c>
      <c r="AG9" s="22">
        <f>AF9/AD9</f>
        <v>0.14233128834355829</v>
      </c>
      <c r="AH9" s="22">
        <f>AF9/AE9</f>
        <v>0.61375661375661372</v>
      </c>
      <c r="AI9" s="21">
        <v>104</v>
      </c>
      <c r="AJ9" s="21">
        <v>150</v>
      </c>
      <c r="AK9" s="21">
        <v>10</v>
      </c>
      <c r="AL9" s="21">
        <v>84</v>
      </c>
      <c r="AM9" s="20">
        <v>0</v>
      </c>
      <c r="AO9" s="19">
        <v>2</v>
      </c>
      <c r="AP9" s="20" t="s">
        <v>31</v>
      </c>
      <c r="AQ9" s="21">
        <v>222</v>
      </c>
      <c r="AR9" s="21">
        <v>94</v>
      </c>
      <c r="AS9" s="21">
        <v>0</v>
      </c>
      <c r="AT9" s="22">
        <f>AS9/AQ9</f>
        <v>0</v>
      </c>
      <c r="AU9" s="22">
        <f>AS9/AR9</f>
        <v>0</v>
      </c>
      <c r="AV9" s="21">
        <v>0</v>
      </c>
      <c r="AW9" s="21">
        <v>0</v>
      </c>
      <c r="AX9" s="21">
        <v>0</v>
      </c>
      <c r="AY9" s="21">
        <v>0</v>
      </c>
      <c r="AZ9" s="20">
        <v>0</v>
      </c>
      <c r="BA9" s="7"/>
      <c r="BB9" s="19">
        <v>2</v>
      </c>
      <c r="BC9" s="20" t="s">
        <v>31</v>
      </c>
      <c r="BD9" s="21">
        <v>83</v>
      </c>
      <c r="BE9" s="21">
        <v>12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32</v>
      </c>
      <c r="D10" s="21"/>
      <c r="E10" s="21"/>
      <c r="F10" s="21"/>
      <c r="G10" s="22"/>
      <c r="H10" s="22"/>
      <c r="I10" s="21"/>
      <c r="J10" s="21"/>
      <c r="K10" s="21"/>
      <c r="L10" s="21"/>
      <c r="M10" s="20"/>
      <c r="N10" s="7"/>
      <c r="O10" s="19">
        <v>3</v>
      </c>
      <c r="P10" s="20" t="s">
        <v>32</v>
      </c>
      <c r="Q10" s="21"/>
      <c r="R10" s="21"/>
      <c r="S10" s="21"/>
      <c r="T10" s="22"/>
      <c r="U10" s="22"/>
      <c r="V10" s="21"/>
      <c r="W10" s="21"/>
      <c r="X10" s="21"/>
      <c r="Y10" s="21"/>
      <c r="Z10" s="20"/>
      <c r="AA10" s="7"/>
      <c r="AB10" s="19">
        <v>3</v>
      </c>
      <c r="AC10" s="20" t="s">
        <v>32</v>
      </c>
      <c r="AD10" s="21"/>
      <c r="AE10" s="21"/>
      <c r="AF10" s="21"/>
      <c r="AG10" s="22"/>
      <c r="AH10" s="22"/>
      <c r="AI10" s="21"/>
      <c r="AJ10" s="21"/>
      <c r="AK10" s="21"/>
      <c r="AL10" s="21"/>
      <c r="AM10" s="20"/>
      <c r="AO10" s="19">
        <v>3</v>
      </c>
      <c r="AP10" s="20" t="s">
        <v>32</v>
      </c>
      <c r="AQ10" s="21"/>
      <c r="AR10" s="21"/>
      <c r="AS10" s="21"/>
      <c r="AT10" s="22"/>
      <c r="AU10" s="22"/>
      <c r="AV10" s="21"/>
      <c r="AW10" s="21"/>
      <c r="AX10" s="21"/>
      <c r="AY10" s="21"/>
      <c r="AZ10" s="20"/>
      <c r="BA10" s="7"/>
      <c r="BB10" s="19">
        <v>3</v>
      </c>
      <c r="BC10" s="20" t="s">
        <v>32</v>
      </c>
      <c r="BD10" s="21">
        <v>72</v>
      </c>
      <c r="BE10" s="21">
        <v>59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33</v>
      </c>
      <c r="D11" s="16"/>
      <c r="E11" s="16"/>
      <c r="F11" s="16"/>
      <c r="G11" s="24"/>
      <c r="H11" s="24"/>
      <c r="I11" s="16"/>
      <c r="J11" s="16"/>
      <c r="K11" s="16"/>
      <c r="L11" s="16"/>
      <c r="M11" s="17"/>
      <c r="N11" s="7"/>
      <c r="O11" s="23">
        <v>4</v>
      </c>
      <c r="P11" s="17" t="s">
        <v>33</v>
      </c>
      <c r="Q11" s="16"/>
      <c r="R11" s="16"/>
      <c r="S11" s="16"/>
      <c r="T11" s="24"/>
      <c r="U11" s="24"/>
      <c r="V11" s="16"/>
      <c r="W11" s="16"/>
      <c r="X11" s="16"/>
      <c r="Y11" s="16"/>
      <c r="Z11" s="17"/>
      <c r="AA11" s="7"/>
      <c r="AB11" s="23">
        <v>4</v>
      </c>
      <c r="AC11" s="17" t="s">
        <v>33</v>
      </c>
      <c r="AD11" s="16"/>
      <c r="AE11" s="16"/>
      <c r="AF11" s="16"/>
      <c r="AG11" s="24"/>
      <c r="AH11" s="24"/>
      <c r="AI11" s="16"/>
      <c r="AJ11" s="16"/>
      <c r="AK11" s="16"/>
      <c r="AL11" s="16"/>
      <c r="AM11" s="17"/>
      <c r="AO11" s="23">
        <v>4</v>
      </c>
      <c r="AP11" s="17" t="s">
        <v>33</v>
      </c>
      <c r="AQ11" s="16"/>
      <c r="AR11" s="16"/>
      <c r="AS11" s="16"/>
      <c r="AT11" s="24"/>
      <c r="AU11" s="24"/>
      <c r="AV11" s="16"/>
      <c r="AW11" s="16"/>
      <c r="AX11" s="16"/>
      <c r="AY11" s="16"/>
      <c r="AZ11" s="17"/>
      <c r="BA11" s="7"/>
      <c r="BB11" s="23">
        <v>4</v>
      </c>
      <c r="BC11" s="17" t="s">
        <v>33</v>
      </c>
      <c r="BD11" s="16">
        <v>72</v>
      </c>
      <c r="BE11" s="16">
        <v>72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20</v>
      </c>
      <c r="C17" s="2"/>
      <c r="D17" s="2"/>
      <c r="E17" s="2"/>
      <c r="F17" s="2"/>
      <c r="G17" s="2"/>
      <c r="H17" s="3" t="str">
        <f>$H$2</f>
        <v>Scenario 32</v>
      </c>
      <c r="I17" s="2"/>
      <c r="J17" s="2"/>
      <c r="K17" s="2"/>
      <c r="L17" s="2"/>
      <c r="M17" s="4"/>
      <c r="O17" s="1" t="s">
        <v>21</v>
      </c>
      <c r="P17" s="2"/>
      <c r="Q17" s="2"/>
      <c r="R17" s="2"/>
      <c r="S17" s="2"/>
      <c r="T17" s="2"/>
      <c r="U17" s="3" t="str">
        <f>$H$2</f>
        <v>Scenario 32</v>
      </c>
      <c r="V17" s="2"/>
      <c r="W17" s="2"/>
      <c r="X17" s="2"/>
      <c r="Y17" s="2"/>
      <c r="Z17" s="4"/>
      <c r="AB17" s="1" t="s">
        <v>27</v>
      </c>
      <c r="AC17" s="2"/>
      <c r="AD17" s="2"/>
      <c r="AE17" s="2"/>
      <c r="AF17" s="2"/>
      <c r="AG17" s="2"/>
      <c r="AH17" s="3" t="str">
        <f>$H$2</f>
        <v>Scenario 32</v>
      </c>
      <c r="AI17" s="2"/>
      <c r="AJ17" s="2"/>
      <c r="AK17" s="2"/>
      <c r="AL17" s="2"/>
      <c r="AM17" s="4"/>
      <c r="AO17" s="1" t="s">
        <v>23</v>
      </c>
      <c r="AP17" s="2"/>
      <c r="AQ17" s="2"/>
      <c r="AR17" s="2"/>
      <c r="AS17" s="2"/>
      <c r="AT17" s="2"/>
      <c r="AU17" s="3" t="str">
        <f>$H$2</f>
        <v>Scenario 32</v>
      </c>
      <c r="AV17" s="2"/>
      <c r="AW17" s="2"/>
      <c r="AX17" s="2"/>
      <c r="AY17" s="2"/>
      <c r="AZ17" s="4"/>
      <c r="BB17" s="1" t="s">
        <v>28</v>
      </c>
      <c r="BC17" s="2"/>
      <c r="BD17" s="2"/>
      <c r="BE17" s="2"/>
      <c r="BF17" s="2"/>
      <c r="BG17" s="2"/>
      <c r="BH17" s="3" t="str">
        <f>$H$2</f>
        <v>Scenario 32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5" t="s">
        <v>4</v>
      </c>
      <c r="J18" s="125"/>
      <c r="K18" s="125"/>
      <c r="L18" s="125"/>
      <c r="M18" s="126"/>
      <c r="N18" s="6"/>
      <c r="O18" s="10"/>
      <c r="P18" s="6"/>
      <c r="Q18" s="6"/>
      <c r="R18" s="6"/>
      <c r="S18" s="6"/>
      <c r="T18" s="6"/>
      <c r="U18" s="6"/>
      <c r="V18" s="125" t="s">
        <v>4</v>
      </c>
      <c r="W18" s="125"/>
      <c r="X18" s="125"/>
      <c r="Y18" s="125"/>
      <c r="Z18" s="126"/>
      <c r="AB18" s="10"/>
      <c r="AC18" s="6"/>
      <c r="AD18" s="6"/>
      <c r="AE18" s="6"/>
      <c r="AF18" s="6"/>
      <c r="AG18" s="6"/>
      <c r="AH18" s="6"/>
      <c r="AI18" s="125" t="s">
        <v>4</v>
      </c>
      <c r="AJ18" s="125"/>
      <c r="AK18" s="125"/>
      <c r="AL18" s="125"/>
      <c r="AM18" s="126"/>
      <c r="AO18" s="10"/>
      <c r="AP18" s="6"/>
      <c r="AQ18" s="6"/>
      <c r="AR18" s="6"/>
      <c r="AS18" s="6"/>
      <c r="AT18" s="6"/>
      <c r="AU18" s="6"/>
      <c r="AV18" s="125" t="s">
        <v>4</v>
      </c>
      <c r="AW18" s="125"/>
      <c r="AX18" s="125"/>
      <c r="AY18" s="125"/>
      <c r="AZ18" s="126"/>
      <c r="BB18" s="10"/>
      <c r="BC18" s="6"/>
      <c r="BD18" s="6"/>
      <c r="BE18" s="6"/>
      <c r="BF18" s="6"/>
      <c r="BG18" s="6"/>
      <c r="BH18" s="6"/>
      <c r="BI18" s="125" t="s">
        <v>4</v>
      </c>
      <c r="BJ18" s="125"/>
      <c r="BK18" s="125"/>
      <c r="BL18" s="125"/>
      <c r="BM18" s="126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41</v>
      </c>
      <c r="K19" s="15" t="s">
        <v>3</v>
      </c>
      <c r="L19" s="15" t="s">
        <v>41</v>
      </c>
      <c r="M19" s="14" t="s">
        <v>43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41</v>
      </c>
      <c r="X19" s="15" t="s">
        <v>3</v>
      </c>
      <c r="Y19" s="15" t="s">
        <v>41</v>
      </c>
      <c r="Z19" s="14" t="s">
        <v>43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41</v>
      </c>
      <c r="AK19" s="15" t="s">
        <v>3</v>
      </c>
      <c r="AL19" s="15" t="s">
        <v>41</v>
      </c>
      <c r="AM19" s="14" t="s">
        <v>43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41</v>
      </c>
      <c r="AX19" s="15" t="s">
        <v>3</v>
      </c>
      <c r="AY19" s="15" t="s">
        <v>41</v>
      </c>
      <c r="AZ19" s="14" t="s">
        <v>43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41</v>
      </c>
      <c r="BK19" s="15" t="s">
        <v>3</v>
      </c>
      <c r="BL19" s="15" t="s">
        <v>41</v>
      </c>
      <c r="BM19" s="14" t="s">
        <v>43</v>
      </c>
    </row>
    <row r="20" spans="1:65" x14ac:dyDescent="0.2">
      <c r="A20" s="7"/>
      <c r="B20" s="19"/>
      <c r="C20" s="21"/>
      <c r="D20" s="29" t="s">
        <v>14</v>
      </c>
      <c r="E20" s="29" t="s">
        <v>10</v>
      </c>
      <c r="F20" s="29" t="s">
        <v>10</v>
      </c>
      <c r="G20" s="29" t="s">
        <v>12</v>
      </c>
      <c r="H20" s="29" t="s">
        <v>62</v>
      </c>
      <c r="I20" s="21" t="s">
        <v>40</v>
      </c>
      <c r="J20" s="21" t="s">
        <v>42</v>
      </c>
      <c r="K20" s="21" t="s">
        <v>40</v>
      </c>
      <c r="L20" s="21" t="s">
        <v>40</v>
      </c>
      <c r="M20" s="20" t="s">
        <v>40</v>
      </c>
      <c r="N20" s="7"/>
      <c r="O20" s="19"/>
      <c r="P20" s="21"/>
      <c r="Q20" s="29" t="s">
        <v>14</v>
      </c>
      <c r="R20" s="29" t="s">
        <v>10</v>
      </c>
      <c r="S20" s="29" t="s">
        <v>10</v>
      </c>
      <c r="T20" s="29" t="s">
        <v>12</v>
      </c>
      <c r="U20" s="29" t="s">
        <v>62</v>
      </c>
      <c r="V20" s="21" t="s">
        <v>40</v>
      </c>
      <c r="W20" s="21" t="s">
        <v>42</v>
      </c>
      <c r="X20" s="21" t="s">
        <v>40</v>
      </c>
      <c r="Y20" s="21" t="s">
        <v>40</v>
      </c>
      <c r="Z20" s="20" t="s">
        <v>40</v>
      </c>
      <c r="AA20" s="7"/>
      <c r="AB20" s="19"/>
      <c r="AC20" s="21"/>
      <c r="AD20" s="29" t="s">
        <v>14</v>
      </c>
      <c r="AE20" s="29" t="s">
        <v>10</v>
      </c>
      <c r="AF20" s="29" t="s">
        <v>10</v>
      </c>
      <c r="AG20" s="29" t="s">
        <v>12</v>
      </c>
      <c r="AH20" s="29" t="s">
        <v>62</v>
      </c>
      <c r="AI20" s="21" t="s">
        <v>40</v>
      </c>
      <c r="AJ20" s="21" t="s">
        <v>42</v>
      </c>
      <c r="AK20" s="21" t="s">
        <v>40</v>
      </c>
      <c r="AL20" s="21" t="s">
        <v>40</v>
      </c>
      <c r="AM20" s="20" t="s">
        <v>40</v>
      </c>
      <c r="AO20" s="19"/>
      <c r="AP20" s="21"/>
      <c r="AQ20" s="29" t="s">
        <v>14</v>
      </c>
      <c r="AR20" s="29" t="s">
        <v>10</v>
      </c>
      <c r="AS20" s="29" t="s">
        <v>10</v>
      </c>
      <c r="AT20" s="29" t="s">
        <v>12</v>
      </c>
      <c r="AU20" s="29" t="s">
        <v>62</v>
      </c>
      <c r="AV20" s="21" t="s">
        <v>40</v>
      </c>
      <c r="AW20" s="21" t="s">
        <v>42</v>
      </c>
      <c r="AX20" s="21" t="s">
        <v>40</v>
      </c>
      <c r="AY20" s="21" t="s">
        <v>40</v>
      </c>
      <c r="AZ20" s="20" t="s">
        <v>40</v>
      </c>
      <c r="BA20" s="7"/>
      <c r="BB20" s="19"/>
      <c r="BC20" s="21"/>
      <c r="BD20" s="29" t="s">
        <v>14</v>
      </c>
      <c r="BE20" s="29" t="s">
        <v>10</v>
      </c>
      <c r="BF20" s="29" t="s">
        <v>10</v>
      </c>
      <c r="BG20" s="29" t="s">
        <v>12</v>
      </c>
      <c r="BH20" s="29" t="s">
        <v>62</v>
      </c>
      <c r="BI20" s="21" t="s">
        <v>40</v>
      </c>
      <c r="BJ20" s="21" t="s">
        <v>42</v>
      </c>
      <c r="BK20" s="21" t="s">
        <v>40</v>
      </c>
      <c r="BL20" s="21" t="s">
        <v>40</v>
      </c>
      <c r="BM20" s="20" t="s">
        <v>40</v>
      </c>
    </row>
    <row r="21" spans="1:65" x14ac:dyDescent="0.2">
      <c r="A21" s="7"/>
      <c r="B21" s="8" t="s">
        <v>1</v>
      </c>
      <c r="C21" s="11" t="s">
        <v>2</v>
      </c>
      <c r="D21" s="11" t="s">
        <v>15</v>
      </c>
      <c r="E21" s="11" t="s">
        <v>63</v>
      </c>
      <c r="F21" s="11" t="s">
        <v>11</v>
      </c>
      <c r="G21" s="12" t="s">
        <v>11</v>
      </c>
      <c r="H21" s="12" t="s">
        <v>13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15</v>
      </c>
      <c r="R21" s="11" t="s">
        <v>63</v>
      </c>
      <c r="S21" s="11" t="s">
        <v>11</v>
      </c>
      <c r="T21" s="12" t="s">
        <v>11</v>
      </c>
      <c r="U21" s="12" t="s">
        <v>13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15</v>
      </c>
      <c r="AE21" s="11" t="s">
        <v>63</v>
      </c>
      <c r="AF21" s="11" t="s">
        <v>11</v>
      </c>
      <c r="AG21" s="12" t="s">
        <v>11</v>
      </c>
      <c r="AH21" s="12" t="s">
        <v>13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15</v>
      </c>
      <c r="AR21" s="11" t="s">
        <v>63</v>
      </c>
      <c r="AS21" s="11" t="s">
        <v>11</v>
      </c>
      <c r="AT21" s="12" t="s">
        <v>11</v>
      </c>
      <c r="AU21" s="12" t="s">
        <v>13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15</v>
      </c>
      <c r="BE21" s="11" t="s">
        <v>63</v>
      </c>
      <c r="BF21" s="11" t="s">
        <v>11</v>
      </c>
      <c r="BG21" s="12" t="s">
        <v>11</v>
      </c>
      <c r="BH21" s="12" t="s">
        <v>13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30</v>
      </c>
      <c r="D23" s="21"/>
      <c r="E23" s="21"/>
      <c r="F23" s="21"/>
      <c r="G23" s="22"/>
      <c r="H23" s="22"/>
      <c r="I23" s="21"/>
      <c r="J23" s="21"/>
      <c r="K23" s="21"/>
      <c r="L23" s="21"/>
      <c r="M23" s="20"/>
      <c r="N23" s="7"/>
      <c r="O23" s="19">
        <v>1</v>
      </c>
      <c r="P23" s="20" t="s">
        <v>30</v>
      </c>
      <c r="Q23" s="13"/>
      <c r="R23" s="15"/>
      <c r="S23" s="15"/>
      <c r="T23" s="28"/>
      <c r="U23" s="28"/>
      <c r="V23" s="15"/>
      <c r="W23" s="15"/>
      <c r="X23" s="15"/>
      <c r="Y23" s="15"/>
      <c r="Z23" s="14"/>
      <c r="AA23" s="7"/>
      <c r="AB23" s="19">
        <v>1</v>
      </c>
      <c r="AC23" s="20" t="s">
        <v>30</v>
      </c>
      <c r="AD23" s="21"/>
      <c r="AE23" s="21"/>
      <c r="AF23" s="21"/>
      <c r="AG23" s="22"/>
      <c r="AH23" s="22"/>
      <c r="AI23" s="21"/>
      <c r="AJ23" s="21"/>
      <c r="AK23" s="21"/>
      <c r="AL23" s="21"/>
      <c r="AM23" s="20"/>
      <c r="AO23" s="19">
        <v>1</v>
      </c>
      <c r="AP23" s="20" t="s">
        <v>30</v>
      </c>
      <c r="AQ23" s="21"/>
      <c r="AR23" s="21"/>
      <c r="AS23" s="21"/>
      <c r="AT23" s="22"/>
      <c r="AU23" s="22"/>
      <c r="AV23" s="21"/>
      <c r="AW23" s="21"/>
      <c r="AX23" s="21"/>
      <c r="AY23" s="21"/>
      <c r="AZ23" s="20"/>
      <c r="BA23" s="7"/>
      <c r="BB23" s="19">
        <v>1</v>
      </c>
      <c r="BC23" s="20" t="s">
        <v>30</v>
      </c>
      <c r="BD23" s="21">
        <v>46</v>
      </c>
      <c r="BE23" s="21">
        <v>10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31</v>
      </c>
      <c r="D24" s="21">
        <v>5294</v>
      </c>
      <c r="E24" s="21">
        <v>1863</v>
      </c>
      <c r="F24" s="21">
        <v>675</v>
      </c>
      <c r="G24" s="22">
        <f>F24/D24</f>
        <v>0.1275028333962977</v>
      </c>
      <c r="H24" s="22">
        <f>F24/E24</f>
        <v>0.36231884057971014</v>
      </c>
      <c r="I24" s="21">
        <v>207</v>
      </c>
      <c r="J24" s="21">
        <v>167</v>
      </c>
      <c r="K24" s="21">
        <v>186</v>
      </c>
      <c r="L24" s="21">
        <v>114</v>
      </c>
      <c r="M24" s="20">
        <v>1</v>
      </c>
      <c r="N24" s="7"/>
      <c r="O24" s="19">
        <v>2</v>
      </c>
      <c r="P24" s="20" t="s">
        <v>31</v>
      </c>
      <c r="Q24" s="19">
        <v>3773</v>
      </c>
      <c r="R24" s="21">
        <v>1379</v>
      </c>
      <c r="S24" s="21">
        <v>416</v>
      </c>
      <c r="T24" s="22">
        <f>S24/Q24</f>
        <v>0.11025708984892658</v>
      </c>
      <c r="U24" s="22">
        <f>S24/R24</f>
        <v>0.30166787527193617</v>
      </c>
      <c r="V24" s="21">
        <v>147</v>
      </c>
      <c r="W24" s="21">
        <v>48</v>
      </c>
      <c r="X24" s="21">
        <v>178</v>
      </c>
      <c r="Y24" s="21">
        <v>42</v>
      </c>
      <c r="Z24" s="20">
        <v>1</v>
      </c>
      <c r="AA24" s="7"/>
      <c r="AB24" s="19">
        <v>2</v>
      </c>
      <c r="AC24" s="20" t="s">
        <v>31</v>
      </c>
      <c r="AD24" s="21">
        <v>1320</v>
      </c>
      <c r="AE24" s="21">
        <v>427</v>
      </c>
      <c r="AF24" s="21">
        <v>259</v>
      </c>
      <c r="AG24" s="22">
        <f>AF24/AD24</f>
        <v>0.1962121212121212</v>
      </c>
      <c r="AH24" s="22">
        <f>AF24/AE24</f>
        <v>0.60655737704918034</v>
      </c>
      <c r="AI24" s="21">
        <v>60</v>
      </c>
      <c r="AJ24" s="21">
        <v>119</v>
      </c>
      <c r="AK24" s="21">
        <v>8</v>
      </c>
      <c r="AL24" s="21">
        <v>72</v>
      </c>
      <c r="AM24" s="20">
        <v>0</v>
      </c>
      <c r="AO24" s="19">
        <v>2</v>
      </c>
      <c r="AP24" s="20" t="s">
        <v>31</v>
      </c>
      <c r="AQ24" s="21">
        <v>148</v>
      </c>
      <c r="AR24" s="21">
        <v>48</v>
      </c>
      <c r="AS24" s="21">
        <v>0</v>
      </c>
      <c r="AT24" s="22">
        <f>AS24/AQ24</f>
        <v>0</v>
      </c>
      <c r="AU24" s="22">
        <f>AS24/AR24</f>
        <v>0</v>
      </c>
      <c r="AV24" s="21">
        <v>0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31</v>
      </c>
      <c r="BD24" s="21">
        <v>53</v>
      </c>
      <c r="BE24" s="21">
        <v>9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32</v>
      </c>
      <c r="D25" s="21"/>
      <c r="E25" s="21"/>
      <c r="F25" s="21"/>
      <c r="G25" s="22"/>
      <c r="H25" s="22"/>
      <c r="I25" s="21"/>
      <c r="J25" s="21"/>
      <c r="K25" s="21"/>
      <c r="L25" s="21"/>
      <c r="M25" s="20"/>
      <c r="N25" s="7"/>
      <c r="O25" s="19">
        <v>3</v>
      </c>
      <c r="P25" s="20" t="s">
        <v>32</v>
      </c>
      <c r="Q25" s="19"/>
      <c r="R25" s="21"/>
      <c r="S25" s="21"/>
      <c r="T25" s="22"/>
      <c r="U25" s="22"/>
      <c r="V25" s="21"/>
      <c r="W25" s="21"/>
      <c r="X25" s="21"/>
      <c r="Y25" s="21"/>
      <c r="Z25" s="20"/>
      <c r="AA25" s="7"/>
      <c r="AB25" s="19">
        <v>3</v>
      </c>
      <c r="AC25" s="20" t="s">
        <v>32</v>
      </c>
      <c r="AD25" s="21"/>
      <c r="AE25" s="21"/>
      <c r="AF25" s="21"/>
      <c r="AG25" s="22"/>
      <c r="AH25" s="22"/>
      <c r="AI25" s="21"/>
      <c r="AJ25" s="21"/>
      <c r="AK25" s="21"/>
      <c r="AL25" s="21"/>
      <c r="AM25" s="20"/>
      <c r="AO25" s="19">
        <v>3</v>
      </c>
      <c r="AP25" s="20" t="s">
        <v>32</v>
      </c>
      <c r="AQ25" s="21"/>
      <c r="AR25" s="21"/>
      <c r="AS25" s="21"/>
      <c r="AT25" s="22"/>
      <c r="AU25" s="22"/>
      <c r="AV25" s="21"/>
      <c r="AW25" s="21"/>
      <c r="AX25" s="21"/>
      <c r="AY25" s="21"/>
      <c r="AZ25" s="20"/>
      <c r="BA25" s="7"/>
      <c r="BB25" s="19">
        <v>3</v>
      </c>
      <c r="BC25" s="20" t="s">
        <v>32</v>
      </c>
      <c r="BD25" s="21">
        <v>46</v>
      </c>
      <c r="BE25" s="21">
        <v>34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33</v>
      </c>
      <c r="D26" s="16"/>
      <c r="E26" s="16"/>
      <c r="F26" s="16"/>
      <c r="G26" s="24"/>
      <c r="H26" s="24"/>
      <c r="I26" s="16"/>
      <c r="J26" s="16"/>
      <c r="K26" s="16"/>
      <c r="L26" s="16"/>
      <c r="M26" s="17"/>
      <c r="N26" s="7"/>
      <c r="O26" s="23">
        <v>4</v>
      </c>
      <c r="P26" s="17" t="s">
        <v>33</v>
      </c>
      <c r="Q26" s="23"/>
      <c r="R26" s="16"/>
      <c r="S26" s="16"/>
      <c r="T26" s="24"/>
      <c r="U26" s="24"/>
      <c r="V26" s="16"/>
      <c r="W26" s="16"/>
      <c r="X26" s="16"/>
      <c r="Y26" s="16"/>
      <c r="Z26" s="17"/>
      <c r="AA26" s="7"/>
      <c r="AB26" s="23">
        <v>4</v>
      </c>
      <c r="AC26" s="17" t="s">
        <v>33</v>
      </c>
      <c r="AD26" s="16"/>
      <c r="AE26" s="16"/>
      <c r="AF26" s="16"/>
      <c r="AG26" s="24"/>
      <c r="AH26" s="24"/>
      <c r="AI26" s="16"/>
      <c r="AJ26" s="16"/>
      <c r="AK26" s="16"/>
      <c r="AL26" s="16"/>
      <c r="AM26" s="17"/>
      <c r="AO26" s="23">
        <v>4</v>
      </c>
      <c r="AP26" s="17" t="s">
        <v>33</v>
      </c>
      <c r="AQ26" s="16"/>
      <c r="AR26" s="16"/>
      <c r="AS26" s="16"/>
      <c r="AT26" s="24"/>
      <c r="AU26" s="24"/>
      <c r="AV26" s="16"/>
      <c r="AW26" s="16"/>
      <c r="AX26" s="16"/>
      <c r="AY26" s="16"/>
      <c r="AZ26" s="17"/>
      <c r="BA26" s="7"/>
      <c r="BB26" s="23">
        <v>4</v>
      </c>
      <c r="BC26" s="17" t="s">
        <v>33</v>
      </c>
      <c r="BD26" s="16">
        <v>46</v>
      </c>
      <c r="BE26" s="16">
        <v>46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25</v>
      </c>
      <c r="C32" s="2"/>
      <c r="D32" s="2"/>
      <c r="E32" s="2"/>
      <c r="F32" s="2"/>
      <c r="G32" s="2"/>
      <c r="H32" s="3" t="str">
        <f>$H$2</f>
        <v>Scenario 32</v>
      </c>
      <c r="I32" s="2"/>
      <c r="J32" s="2"/>
      <c r="K32" s="2"/>
      <c r="L32" s="2"/>
      <c r="M32" s="4"/>
      <c r="O32" s="1" t="s">
        <v>26</v>
      </c>
      <c r="P32" s="2"/>
      <c r="Q32" s="2"/>
      <c r="R32" s="2"/>
      <c r="S32" s="2"/>
      <c r="T32" s="2"/>
      <c r="U32" s="3" t="str">
        <f>$H$2</f>
        <v>Scenario 32</v>
      </c>
      <c r="V32" s="2"/>
      <c r="W32" s="2"/>
      <c r="X32" s="2"/>
      <c r="Y32" s="2"/>
      <c r="Z32" s="4"/>
      <c r="AB32" s="1" t="s">
        <v>22</v>
      </c>
      <c r="AC32" s="2"/>
      <c r="AD32" s="2"/>
      <c r="AE32" s="2"/>
      <c r="AF32" s="2"/>
      <c r="AG32" s="2"/>
      <c r="AH32" s="3" t="str">
        <f>$H$2</f>
        <v>Scenario 32</v>
      </c>
      <c r="AI32" s="2"/>
      <c r="AJ32" s="2"/>
      <c r="AK32" s="2"/>
      <c r="AL32" s="2"/>
      <c r="AM32" s="4"/>
      <c r="AO32" s="1" t="s">
        <v>29</v>
      </c>
      <c r="AP32" s="2"/>
      <c r="AQ32" s="2"/>
      <c r="AR32" s="2"/>
      <c r="AS32" s="2"/>
      <c r="AT32" s="2"/>
      <c r="AU32" s="3" t="str">
        <f>$H$2</f>
        <v>Scenario 32</v>
      </c>
      <c r="AV32" s="2"/>
      <c r="AW32" s="2"/>
      <c r="AX32" s="2"/>
      <c r="AY32" s="2"/>
      <c r="AZ32" s="4"/>
      <c r="BB32" s="1" t="s">
        <v>24</v>
      </c>
      <c r="BC32" s="2"/>
      <c r="BD32" s="2"/>
      <c r="BE32" s="2"/>
      <c r="BF32" s="2"/>
      <c r="BG32" s="2"/>
      <c r="BH32" s="3" t="str">
        <f>$H$2</f>
        <v>Scenario 32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25" t="s">
        <v>4</v>
      </c>
      <c r="J33" s="125"/>
      <c r="K33" s="125"/>
      <c r="L33" s="125"/>
      <c r="M33" s="126"/>
      <c r="N33" s="6"/>
      <c r="O33" s="10"/>
      <c r="P33" s="6"/>
      <c r="Q33" s="6"/>
      <c r="R33" s="6"/>
      <c r="S33" s="6"/>
      <c r="T33" s="6"/>
      <c r="U33" s="6"/>
      <c r="V33" s="125" t="s">
        <v>4</v>
      </c>
      <c r="W33" s="125"/>
      <c r="X33" s="125"/>
      <c r="Y33" s="125"/>
      <c r="Z33" s="126"/>
      <c r="AB33" s="10"/>
      <c r="AC33" s="6"/>
      <c r="AD33" s="6"/>
      <c r="AE33" s="6"/>
      <c r="AF33" s="6"/>
      <c r="AG33" s="6"/>
      <c r="AH33" s="6"/>
      <c r="AI33" s="125" t="s">
        <v>4</v>
      </c>
      <c r="AJ33" s="125"/>
      <c r="AK33" s="125"/>
      <c r="AL33" s="125"/>
      <c r="AM33" s="126"/>
      <c r="AO33" s="10"/>
      <c r="AP33" s="6"/>
      <c r="AQ33" s="6"/>
      <c r="AR33" s="6"/>
      <c r="AS33" s="6"/>
      <c r="AT33" s="6"/>
      <c r="AU33" s="6"/>
      <c r="AV33" s="125" t="s">
        <v>4</v>
      </c>
      <c r="AW33" s="125"/>
      <c r="AX33" s="125"/>
      <c r="AY33" s="125"/>
      <c r="AZ33" s="126"/>
      <c r="BB33" s="10"/>
      <c r="BC33" s="6"/>
      <c r="BD33" s="6"/>
      <c r="BE33" s="6"/>
      <c r="BF33" s="6"/>
      <c r="BG33" s="6"/>
      <c r="BH33" s="6"/>
      <c r="BI33" s="125" t="s">
        <v>4</v>
      </c>
      <c r="BJ33" s="125"/>
      <c r="BK33" s="125"/>
      <c r="BL33" s="125"/>
      <c r="BM33" s="126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41</v>
      </c>
      <c r="K34" s="15" t="s">
        <v>3</v>
      </c>
      <c r="L34" s="15" t="s">
        <v>41</v>
      </c>
      <c r="M34" s="14" t="s">
        <v>43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41</v>
      </c>
      <c r="X34" s="15" t="s">
        <v>3</v>
      </c>
      <c r="Y34" s="15" t="s">
        <v>41</v>
      </c>
      <c r="Z34" s="14" t="s">
        <v>43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41</v>
      </c>
      <c r="AK34" s="15" t="s">
        <v>3</v>
      </c>
      <c r="AL34" s="15" t="s">
        <v>41</v>
      </c>
      <c r="AM34" s="14" t="s">
        <v>43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41</v>
      </c>
      <c r="AX34" s="15" t="s">
        <v>3</v>
      </c>
      <c r="AY34" s="15" t="s">
        <v>41</v>
      </c>
      <c r="AZ34" s="14" t="s">
        <v>43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41</v>
      </c>
      <c r="BK34" s="15" t="s">
        <v>3</v>
      </c>
      <c r="BL34" s="15" t="s">
        <v>41</v>
      </c>
      <c r="BM34" s="14" t="s">
        <v>43</v>
      </c>
    </row>
    <row r="35" spans="2:65" x14ac:dyDescent="0.2">
      <c r="B35" s="19"/>
      <c r="C35" s="21"/>
      <c r="D35" s="29" t="s">
        <v>14</v>
      </c>
      <c r="E35" s="29" t="s">
        <v>10</v>
      </c>
      <c r="F35" s="29" t="s">
        <v>10</v>
      </c>
      <c r="G35" s="29" t="s">
        <v>12</v>
      </c>
      <c r="H35" s="29" t="s">
        <v>62</v>
      </c>
      <c r="I35" s="21" t="s">
        <v>40</v>
      </c>
      <c r="J35" s="21" t="s">
        <v>42</v>
      </c>
      <c r="K35" s="21" t="s">
        <v>40</v>
      </c>
      <c r="L35" s="21" t="s">
        <v>40</v>
      </c>
      <c r="M35" s="20" t="s">
        <v>40</v>
      </c>
      <c r="N35" s="7"/>
      <c r="O35" s="19"/>
      <c r="P35" s="21"/>
      <c r="Q35" s="29" t="s">
        <v>14</v>
      </c>
      <c r="R35" s="29" t="s">
        <v>10</v>
      </c>
      <c r="S35" s="29" t="s">
        <v>10</v>
      </c>
      <c r="T35" s="29" t="s">
        <v>12</v>
      </c>
      <c r="U35" s="29" t="s">
        <v>62</v>
      </c>
      <c r="V35" s="21" t="s">
        <v>40</v>
      </c>
      <c r="W35" s="21" t="s">
        <v>42</v>
      </c>
      <c r="X35" s="21" t="s">
        <v>40</v>
      </c>
      <c r="Y35" s="21" t="s">
        <v>40</v>
      </c>
      <c r="Z35" s="20" t="s">
        <v>40</v>
      </c>
      <c r="AA35" s="7"/>
      <c r="AB35" s="19"/>
      <c r="AC35" s="21"/>
      <c r="AD35" s="29" t="s">
        <v>14</v>
      </c>
      <c r="AE35" s="29" t="s">
        <v>10</v>
      </c>
      <c r="AF35" s="29" t="s">
        <v>10</v>
      </c>
      <c r="AG35" s="29" t="s">
        <v>12</v>
      </c>
      <c r="AH35" s="29" t="s">
        <v>62</v>
      </c>
      <c r="AI35" s="21" t="s">
        <v>40</v>
      </c>
      <c r="AJ35" s="21" t="s">
        <v>42</v>
      </c>
      <c r="AK35" s="21" t="s">
        <v>40</v>
      </c>
      <c r="AL35" s="21" t="s">
        <v>40</v>
      </c>
      <c r="AM35" s="20" t="s">
        <v>40</v>
      </c>
      <c r="AO35" s="19"/>
      <c r="AP35" s="21"/>
      <c r="AQ35" s="29" t="s">
        <v>14</v>
      </c>
      <c r="AR35" s="29" t="s">
        <v>10</v>
      </c>
      <c r="AS35" s="29" t="s">
        <v>10</v>
      </c>
      <c r="AT35" s="29" t="s">
        <v>12</v>
      </c>
      <c r="AU35" s="29" t="s">
        <v>62</v>
      </c>
      <c r="AV35" s="21" t="s">
        <v>40</v>
      </c>
      <c r="AW35" s="21" t="s">
        <v>42</v>
      </c>
      <c r="AX35" s="21" t="s">
        <v>40</v>
      </c>
      <c r="AY35" s="21" t="s">
        <v>40</v>
      </c>
      <c r="AZ35" s="20" t="s">
        <v>40</v>
      </c>
      <c r="BA35" s="7"/>
      <c r="BB35" s="19"/>
      <c r="BC35" s="21"/>
      <c r="BD35" s="29" t="s">
        <v>14</v>
      </c>
      <c r="BE35" s="29" t="s">
        <v>10</v>
      </c>
      <c r="BF35" s="29" t="s">
        <v>10</v>
      </c>
      <c r="BG35" s="29" t="s">
        <v>12</v>
      </c>
      <c r="BH35" s="29" t="s">
        <v>62</v>
      </c>
      <c r="BI35" s="21" t="s">
        <v>40</v>
      </c>
      <c r="BJ35" s="21" t="s">
        <v>42</v>
      </c>
      <c r="BK35" s="21" t="s">
        <v>40</v>
      </c>
      <c r="BL35" s="21" t="s">
        <v>40</v>
      </c>
      <c r="BM35" s="20" t="s">
        <v>40</v>
      </c>
    </row>
    <row r="36" spans="2:65" x14ac:dyDescent="0.2">
      <c r="B36" s="8" t="s">
        <v>1</v>
      </c>
      <c r="C36" s="11" t="s">
        <v>2</v>
      </c>
      <c r="D36" s="11" t="s">
        <v>15</v>
      </c>
      <c r="E36" s="11" t="s">
        <v>63</v>
      </c>
      <c r="F36" s="11" t="s">
        <v>11</v>
      </c>
      <c r="G36" s="12" t="s">
        <v>11</v>
      </c>
      <c r="H36" s="12" t="s">
        <v>13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15</v>
      </c>
      <c r="R36" s="11" t="s">
        <v>63</v>
      </c>
      <c r="S36" s="11" t="s">
        <v>11</v>
      </c>
      <c r="T36" s="12" t="s">
        <v>11</v>
      </c>
      <c r="U36" s="12" t="s">
        <v>13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15</v>
      </c>
      <c r="AE36" s="11" t="s">
        <v>63</v>
      </c>
      <c r="AF36" s="11" t="s">
        <v>11</v>
      </c>
      <c r="AG36" s="12" t="s">
        <v>11</v>
      </c>
      <c r="AH36" s="12" t="s">
        <v>13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15</v>
      </c>
      <c r="AR36" s="11" t="s">
        <v>63</v>
      </c>
      <c r="AS36" s="11" t="s">
        <v>11</v>
      </c>
      <c r="AT36" s="12" t="s">
        <v>11</v>
      </c>
      <c r="AU36" s="12" t="s">
        <v>13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15</v>
      </c>
      <c r="BE36" s="11" t="s">
        <v>63</v>
      </c>
      <c r="BF36" s="11" t="s">
        <v>11</v>
      </c>
      <c r="BG36" s="12" t="s">
        <v>11</v>
      </c>
      <c r="BH36" s="12" t="s">
        <v>13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30</v>
      </c>
      <c r="D38" s="21"/>
      <c r="E38" s="21"/>
      <c r="F38" s="21"/>
      <c r="G38" s="22"/>
      <c r="H38" s="22"/>
      <c r="I38" s="21"/>
      <c r="J38" s="21"/>
      <c r="K38" s="21"/>
      <c r="L38" s="21"/>
      <c r="M38" s="20"/>
      <c r="N38" s="7"/>
      <c r="O38" s="19">
        <v>1</v>
      </c>
      <c r="P38" s="20" t="s">
        <v>30</v>
      </c>
      <c r="Q38" s="13"/>
      <c r="R38" s="15"/>
      <c r="S38" s="15"/>
      <c r="T38" s="28"/>
      <c r="U38" s="28"/>
      <c r="V38" s="15"/>
      <c r="W38" s="15"/>
      <c r="X38" s="15"/>
      <c r="Y38" s="15"/>
      <c r="Z38" s="14"/>
      <c r="AA38" s="7"/>
      <c r="AB38" s="19">
        <v>1</v>
      </c>
      <c r="AC38" s="20" t="s">
        <v>30</v>
      </c>
      <c r="AD38" s="21"/>
      <c r="AE38" s="21"/>
      <c r="AF38" s="21"/>
      <c r="AG38" s="22"/>
      <c r="AH38" s="22"/>
      <c r="AI38" s="21"/>
      <c r="AJ38" s="21"/>
      <c r="AK38" s="21"/>
      <c r="AL38" s="21"/>
      <c r="AM38" s="20"/>
      <c r="AO38" s="19">
        <v>1</v>
      </c>
      <c r="AP38" s="20" t="s">
        <v>30</v>
      </c>
      <c r="AQ38" s="21"/>
      <c r="AR38" s="21"/>
      <c r="AS38" s="21"/>
      <c r="AT38" s="22"/>
      <c r="AU38" s="22"/>
      <c r="AV38" s="21"/>
      <c r="AW38" s="21"/>
      <c r="AX38" s="21"/>
      <c r="AY38" s="21"/>
      <c r="AZ38" s="20"/>
      <c r="BA38" s="7"/>
      <c r="BB38" s="19">
        <v>1</v>
      </c>
      <c r="BC38" s="20" t="s">
        <v>30</v>
      </c>
      <c r="BD38" s="21">
        <v>26</v>
      </c>
      <c r="BE38" s="21">
        <v>19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31</v>
      </c>
      <c r="D39" s="21">
        <v>4706</v>
      </c>
      <c r="E39" s="21">
        <v>2824</v>
      </c>
      <c r="F39" s="21">
        <v>1445</v>
      </c>
      <c r="G39" s="22">
        <f>F39/D39</f>
        <v>0.30705482362940928</v>
      </c>
      <c r="H39" s="22">
        <f>F39/E39</f>
        <v>0.51168555240793201</v>
      </c>
      <c r="I39" s="21">
        <v>756</v>
      </c>
      <c r="J39" s="21">
        <v>72</v>
      </c>
      <c r="K39" s="21">
        <v>512</v>
      </c>
      <c r="L39" s="21">
        <v>55</v>
      </c>
      <c r="M39" s="20">
        <v>50</v>
      </c>
      <c r="N39" s="7"/>
      <c r="O39" s="19">
        <v>2</v>
      </c>
      <c r="P39" s="20" t="s">
        <v>31</v>
      </c>
      <c r="Q39" s="19">
        <v>3477</v>
      </c>
      <c r="R39" s="21">
        <v>2635</v>
      </c>
      <c r="S39" s="21">
        <v>1356</v>
      </c>
      <c r="T39" s="22">
        <f>S39/Q39</f>
        <v>0.3899913718723037</v>
      </c>
      <c r="U39" s="22">
        <f>S39/R39</f>
        <v>0.51461100569259965</v>
      </c>
      <c r="V39" s="21">
        <v>712</v>
      </c>
      <c r="W39" s="21">
        <v>41</v>
      </c>
      <c r="X39" s="21">
        <v>510</v>
      </c>
      <c r="Y39" s="21">
        <v>43</v>
      </c>
      <c r="Z39" s="20">
        <v>50</v>
      </c>
      <c r="AA39" s="7"/>
      <c r="AB39" s="19">
        <v>2</v>
      </c>
      <c r="AC39" s="20" t="s">
        <v>31</v>
      </c>
      <c r="AD39" s="21">
        <v>1125</v>
      </c>
      <c r="AE39" s="21">
        <v>140</v>
      </c>
      <c r="AF39" s="21">
        <v>89</v>
      </c>
      <c r="AG39" s="22">
        <f>AF39/AD39</f>
        <v>7.9111111111111104E-2</v>
      </c>
      <c r="AH39" s="22">
        <f>AF39/AE39</f>
        <v>0.63571428571428568</v>
      </c>
      <c r="AI39" s="21">
        <v>44</v>
      </c>
      <c r="AJ39" s="21">
        <v>31</v>
      </c>
      <c r="AK39" s="21">
        <v>2</v>
      </c>
      <c r="AL39" s="21">
        <v>12</v>
      </c>
      <c r="AM39" s="20">
        <v>0</v>
      </c>
      <c r="AO39" s="19">
        <v>2</v>
      </c>
      <c r="AP39" s="20" t="s">
        <v>31</v>
      </c>
      <c r="AQ39" s="21">
        <v>74</v>
      </c>
      <c r="AR39" s="21">
        <v>46</v>
      </c>
      <c r="AS39" s="21">
        <v>0</v>
      </c>
      <c r="AT39" s="22">
        <f>AS39/AQ39</f>
        <v>0</v>
      </c>
      <c r="AU39" s="22">
        <f>AS39/AR39</f>
        <v>0</v>
      </c>
      <c r="AV39" s="21">
        <v>0</v>
      </c>
      <c r="AW39" s="21">
        <v>0</v>
      </c>
      <c r="AX39" s="21">
        <v>0</v>
      </c>
      <c r="AY39" s="21">
        <v>0</v>
      </c>
      <c r="AZ39" s="20">
        <v>0</v>
      </c>
      <c r="BA39" s="7"/>
      <c r="BB39" s="19">
        <v>2</v>
      </c>
      <c r="BC39" s="20" t="s">
        <v>31</v>
      </c>
      <c r="BD39" s="21">
        <v>30</v>
      </c>
      <c r="BE39" s="21">
        <v>3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32</v>
      </c>
      <c r="D40" s="21"/>
      <c r="E40" s="21"/>
      <c r="F40" s="21"/>
      <c r="G40" s="22"/>
      <c r="H40" s="22"/>
      <c r="I40" s="21"/>
      <c r="J40" s="21"/>
      <c r="K40" s="21"/>
      <c r="L40" s="21"/>
      <c r="M40" s="20"/>
      <c r="N40" s="7"/>
      <c r="O40" s="19">
        <v>3</v>
      </c>
      <c r="P40" s="20" t="s">
        <v>32</v>
      </c>
      <c r="Q40" s="19"/>
      <c r="R40" s="21"/>
      <c r="S40" s="21"/>
      <c r="T40" s="22"/>
      <c r="U40" s="22"/>
      <c r="V40" s="21"/>
      <c r="W40" s="21"/>
      <c r="X40" s="21"/>
      <c r="Y40" s="21"/>
      <c r="Z40" s="20"/>
      <c r="AA40" s="7"/>
      <c r="AB40" s="19">
        <v>3</v>
      </c>
      <c r="AC40" s="20" t="s">
        <v>32</v>
      </c>
      <c r="AD40" s="21"/>
      <c r="AE40" s="21"/>
      <c r="AF40" s="21"/>
      <c r="AG40" s="22"/>
      <c r="AH40" s="22"/>
      <c r="AI40" s="21"/>
      <c r="AJ40" s="21"/>
      <c r="AK40" s="21"/>
      <c r="AL40" s="21"/>
      <c r="AM40" s="20"/>
      <c r="AO40" s="19">
        <v>3</v>
      </c>
      <c r="AP40" s="20" t="s">
        <v>32</v>
      </c>
      <c r="AQ40" s="21"/>
      <c r="AR40" s="21"/>
      <c r="AS40" s="21"/>
      <c r="AT40" s="22"/>
      <c r="AU40" s="22"/>
      <c r="AV40" s="21"/>
      <c r="AW40" s="21"/>
      <c r="AX40" s="21"/>
      <c r="AY40" s="21"/>
      <c r="AZ40" s="20"/>
      <c r="BA40" s="7"/>
      <c r="BB40" s="19">
        <v>3</v>
      </c>
      <c r="BC40" s="20" t="s">
        <v>32</v>
      </c>
      <c r="BD40" s="21">
        <v>26</v>
      </c>
      <c r="BE40" s="21">
        <v>25</v>
      </c>
      <c r="BF40" s="21">
        <v>0</v>
      </c>
      <c r="BG40" s="22">
        <f>BF40/BD40</f>
        <v>0</v>
      </c>
      <c r="BH40" s="22">
        <f>BF40/BE40</f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33</v>
      </c>
      <c r="D41" s="16"/>
      <c r="E41" s="16"/>
      <c r="F41" s="16"/>
      <c r="G41" s="24"/>
      <c r="H41" s="24"/>
      <c r="I41" s="16"/>
      <c r="J41" s="16"/>
      <c r="K41" s="16"/>
      <c r="L41" s="16"/>
      <c r="M41" s="17"/>
      <c r="N41" s="7"/>
      <c r="O41" s="23">
        <v>4</v>
      </c>
      <c r="P41" s="17" t="s">
        <v>33</v>
      </c>
      <c r="Q41" s="23"/>
      <c r="R41" s="16"/>
      <c r="S41" s="16"/>
      <c r="T41" s="24"/>
      <c r="U41" s="24"/>
      <c r="V41" s="16"/>
      <c r="W41" s="16"/>
      <c r="X41" s="16"/>
      <c r="Y41" s="16"/>
      <c r="Z41" s="17"/>
      <c r="AA41" s="7"/>
      <c r="AB41" s="23">
        <v>4</v>
      </c>
      <c r="AC41" s="17" t="s">
        <v>33</v>
      </c>
      <c r="AD41" s="16"/>
      <c r="AE41" s="16"/>
      <c r="AF41" s="16"/>
      <c r="AG41" s="24"/>
      <c r="AH41" s="24"/>
      <c r="AI41" s="16"/>
      <c r="AJ41" s="16"/>
      <c r="AK41" s="16"/>
      <c r="AL41" s="16"/>
      <c r="AM41" s="17"/>
      <c r="AO41" s="23">
        <v>4</v>
      </c>
      <c r="AP41" s="17" t="s">
        <v>33</v>
      </c>
      <c r="AQ41" s="16"/>
      <c r="AR41" s="16"/>
      <c r="AS41" s="16"/>
      <c r="AT41" s="24"/>
      <c r="AU41" s="24"/>
      <c r="AV41" s="16"/>
      <c r="AW41" s="16"/>
      <c r="AX41" s="16"/>
      <c r="AY41" s="16"/>
      <c r="AZ41" s="17"/>
      <c r="BA41" s="7"/>
      <c r="BB41" s="23">
        <v>4</v>
      </c>
      <c r="BC41" s="17" t="s">
        <v>33</v>
      </c>
      <c r="BD41" s="16">
        <v>26</v>
      </c>
      <c r="BE41" s="16">
        <v>26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34</v>
      </c>
      <c r="C47" s="2"/>
      <c r="D47" s="2"/>
      <c r="E47" s="2"/>
      <c r="F47" s="2"/>
      <c r="G47" s="2"/>
      <c r="H47" s="3" t="str">
        <f>$H$2</f>
        <v>Scenario 32</v>
      </c>
      <c r="I47" s="2"/>
      <c r="J47" s="2"/>
      <c r="K47" s="2"/>
      <c r="L47" s="2"/>
      <c r="M47" s="4"/>
      <c r="O47" s="1" t="s">
        <v>36</v>
      </c>
      <c r="P47" s="2"/>
      <c r="Q47" s="2"/>
      <c r="R47" s="2"/>
      <c r="S47" s="2"/>
      <c r="T47" s="2"/>
      <c r="U47" s="3" t="str">
        <f>$H$2</f>
        <v>Scenario 32</v>
      </c>
      <c r="V47" s="2"/>
      <c r="W47" s="2"/>
      <c r="X47" s="2"/>
      <c r="Y47" s="2"/>
      <c r="Z47" s="4"/>
      <c r="AB47" s="1" t="s">
        <v>37</v>
      </c>
      <c r="AC47" s="2"/>
      <c r="AD47" s="2"/>
      <c r="AE47" s="2"/>
      <c r="AF47" s="2"/>
      <c r="AG47" s="2"/>
      <c r="AH47" s="3" t="str">
        <f>$H$2</f>
        <v>Scenario 32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25" t="s">
        <v>4</v>
      </c>
      <c r="J48" s="125"/>
      <c r="K48" s="125"/>
      <c r="L48" s="125"/>
      <c r="M48" s="126"/>
      <c r="O48" s="10"/>
      <c r="P48" s="6"/>
      <c r="Q48" s="6"/>
      <c r="R48" s="6"/>
      <c r="S48" s="6"/>
      <c r="T48" s="6"/>
      <c r="U48" s="6"/>
      <c r="V48" s="125" t="s">
        <v>4</v>
      </c>
      <c r="W48" s="125"/>
      <c r="X48" s="125"/>
      <c r="Y48" s="125"/>
      <c r="Z48" s="126"/>
      <c r="AB48" s="10"/>
      <c r="AC48" s="6"/>
      <c r="AD48" s="6"/>
      <c r="AE48" s="6"/>
      <c r="AF48" s="6"/>
      <c r="AG48" s="6"/>
      <c r="AH48" s="6"/>
      <c r="AI48" s="125" t="s">
        <v>4</v>
      </c>
      <c r="AJ48" s="125"/>
      <c r="AK48" s="125"/>
      <c r="AL48" s="125"/>
      <c r="AM48" s="126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41</v>
      </c>
      <c r="K49" s="15" t="s">
        <v>3</v>
      </c>
      <c r="L49" s="15" t="s">
        <v>41</v>
      </c>
      <c r="M49" s="14" t="s">
        <v>43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41</v>
      </c>
      <c r="X49" s="15" t="s">
        <v>3</v>
      </c>
      <c r="Y49" s="15" t="s">
        <v>41</v>
      </c>
      <c r="Z49" s="14" t="s">
        <v>43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41</v>
      </c>
      <c r="AK49" s="15" t="s">
        <v>3</v>
      </c>
      <c r="AL49" s="15" t="s">
        <v>41</v>
      </c>
      <c r="AM49" s="14" t="s">
        <v>43</v>
      </c>
    </row>
    <row r="50" spans="2:39" x14ac:dyDescent="0.2">
      <c r="B50" s="19"/>
      <c r="C50" s="21"/>
      <c r="D50" s="29" t="s">
        <v>14</v>
      </c>
      <c r="E50" s="29" t="s">
        <v>10</v>
      </c>
      <c r="F50" s="29" t="s">
        <v>10</v>
      </c>
      <c r="G50" s="29" t="s">
        <v>12</v>
      </c>
      <c r="H50" s="29" t="s">
        <v>62</v>
      </c>
      <c r="I50" s="21" t="s">
        <v>40</v>
      </c>
      <c r="J50" s="21" t="s">
        <v>42</v>
      </c>
      <c r="K50" s="21" t="s">
        <v>40</v>
      </c>
      <c r="L50" s="21" t="s">
        <v>40</v>
      </c>
      <c r="M50" s="20" t="s">
        <v>40</v>
      </c>
      <c r="O50" s="19"/>
      <c r="P50" s="21"/>
      <c r="Q50" s="29" t="s">
        <v>14</v>
      </c>
      <c r="R50" s="29" t="s">
        <v>10</v>
      </c>
      <c r="S50" s="29" t="s">
        <v>10</v>
      </c>
      <c r="T50" s="29" t="s">
        <v>12</v>
      </c>
      <c r="U50" s="29" t="s">
        <v>62</v>
      </c>
      <c r="V50" s="21" t="s">
        <v>40</v>
      </c>
      <c r="W50" s="21" t="s">
        <v>42</v>
      </c>
      <c r="X50" s="21" t="s">
        <v>40</v>
      </c>
      <c r="Y50" s="21" t="s">
        <v>40</v>
      </c>
      <c r="Z50" s="20" t="s">
        <v>40</v>
      </c>
      <c r="AB50" s="19"/>
      <c r="AC50" s="21"/>
      <c r="AD50" s="29" t="s">
        <v>14</v>
      </c>
      <c r="AE50" s="29" t="s">
        <v>10</v>
      </c>
      <c r="AF50" s="29" t="s">
        <v>10</v>
      </c>
      <c r="AG50" s="29" t="s">
        <v>12</v>
      </c>
      <c r="AH50" s="29" t="s">
        <v>62</v>
      </c>
      <c r="AI50" s="21" t="s">
        <v>40</v>
      </c>
      <c r="AJ50" s="21" t="s">
        <v>42</v>
      </c>
      <c r="AK50" s="21" t="s">
        <v>40</v>
      </c>
      <c r="AL50" s="21" t="s">
        <v>40</v>
      </c>
      <c r="AM50" s="20" t="s">
        <v>40</v>
      </c>
    </row>
    <row r="51" spans="2:39" x14ac:dyDescent="0.2">
      <c r="B51" s="8" t="s">
        <v>1</v>
      </c>
      <c r="C51" s="11" t="s">
        <v>2</v>
      </c>
      <c r="D51" s="11" t="s">
        <v>15</v>
      </c>
      <c r="E51" s="11" t="s">
        <v>63</v>
      </c>
      <c r="F51" s="11" t="s">
        <v>11</v>
      </c>
      <c r="G51" s="12" t="s">
        <v>11</v>
      </c>
      <c r="H51" s="12" t="s">
        <v>13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15</v>
      </c>
      <c r="R51" s="11" t="s">
        <v>63</v>
      </c>
      <c r="S51" s="11" t="s">
        <v>11</v>
      </c>
      <c r="T51" s="12" t="s">
        <v>11</v>
      </c>
      <c r="U51" s="12" t="s">
        <v>13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15</v>
      </c>
      <c r="AE51" s="11" t="s">
        <v>63</v>
      </c>
      <c r="AF51" s="11" t="s">
        <v>11</v>
      </c>
      <c r="AG51" s="12" t="s">
        <v>11</v>
      </c>
      <c r="AH51" s="12" t="s">
        <v>13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30</v>
      </c>
      <c r="D53" s="21"/>
      <c r="E53" s="21"/>
      <c r="F53" s="21"/>
      <c r="G53" s="22"/>
      <c r="H53" s="22"/>
      <c r="I53" s="21"/>
      <c r="J53" s="21"/>
      <c r="K53" s="21"/>
      <c r="L53" s="21"/>
      <c r="M53" s="20"/>
      <c r="O53" s="19">
        <v>1</v>
      </c>
      <c r="P53" s="20" t="s">
        <v>30</v>
      </c>
      <c r="Q53" s="21"/>
      <c r="R53" s="21"/>
      <c r="S53" s="21"/>
      <c r="T53" s="22"/>
      <c r="U53" s="22"/>
      <c r="V53" s="21"/>
      <c r="W53" s="21"/>
      <c r="X53" s="21"/>
      <c r="Y53" s="21"/>
      <c r="Z53" s="20"/>
      <c r="AB53" s="19">
        <v>1</v>
      </c>
      <c r="AC53" s="20" t="s">
        <v>30</v>
      </c>
      <c r="AD53" s="21"/>
      <c r="AE53" s="21"/>
      <c r="AF53" s="21"/>
      <c r="AG53" s="22"/>
      <c r="AH53" s="22"/>
      <c r="AI53" s="21"/>
      <c r="AJ53" s="21"/>
      <c r="AK53" s="21"/>
      <c r="AL53" s="21"/>
      <c r="AM53" s="20"/>
    </row>
    <row r="54" spans="2:39" x14ac:dyDescent="0.2">
      <c r="B54" s="19">
        <v>2</v>
      </c>
      <c r="C54" s="20" t="s">
        <v>31</v>
      </c>
      <c r="D54" s="21">
        <v>1430</v>
      </c>
      <c r="E54" s="21">
        <v>640</v>
      </c>
      <c r="F54" s="21">
        <v>273</v>
      </c>
      <c r="G54" s="22">
        <f>F54/D54</f>
        <v>0.19090909090909092</v>
      </c>
      <c r="H54" s="22">
        <f>F54/E54</f>
        <v>0.42656250000000001</v>
      </c>
      <c r="I54" s="21">
        <v>122</v>
      </c>
      <c r="J54" s="21">
        <v>23</v>
      </c>
      <c r="K54" s="21">
        <v>99</v>
      </c>
      <c r="L54" s="21">
        <v>19</v>
      </c>
      <c r="M54" s="20">
        <v>10</v>
      </c>
      <c r="O54" s="19">
        <v>2</v>
      </c>
      <c r="P54" s="20" t="s">
        <v>31</v>
      </c>
      <c r="Q54" s="21">
        <v>812</v>
      </c>
      <c r="R54" s="21">
        <v>272</v>
      </c>
      <c r="S54" s="21">
        <v>84</v>
      </c>
      <c r="T54" s="22">
        <f>S54/Q54</f>
        <v>0.10344827586206896</v>
      </c>
      <c r="U54" s="22">
        <f>S54/R54</f>
        <v>0.30882352941176472</v>
      </c>
      <c r="V54" s="21">
        <v>27</v>
      </c>
      <c r="W54" s="21">
        <v>14</v>
      </c>
      <c r="X54" s="21">
        <v>32</v>
      </c>
      <c r="Y54" s="21">
        <v>11</v>
      </c>
      <c r="Z54" s="20">
        <v>0</v>
      </c>
      <c r="AB54" s="19">
        <v>2</v>
      </c>
      <c r="AC54" s="20" t="s">
        <v>31</v>
      </c>
      <c r="AD54" s="21">
        <v>618</v>
      </c>
      <c r="AE54" s="21">
        <v>368</v>
      </c>
      <c r="AF54" s="21">
        <v>189</v>
      </c>
      <c r="AG54" s="22">
        <f>AF54/AD54</f>
        <v>0.30582524271844658</v>
      </c>
      <c r="AH54" s="22">
        <f>AF54/AE54</f>
        <v>0.51358695652173914</v>
      </c>
      <c r="AI54" s="21">
        <v>95</v>
      </c>
      <c r="AJ54" s="21">
        <v>9</v>
      </c>
      <c r="AK54" s="21">
        <v>67</v>
      </c>
      <c r="AL54" s="21">
        <v>8</v>
      </c>
      <c r="AM54" s="20">
        <v>10</v>
      </c>
    </row>
    <row r="55" spans="2:39" x14ac:dyDescent="0.2">
      <c r="B55" s="19">
        <v>3</v>
      </c>
      <c r="C55" s="20" t="s">
        <v>32</v>
      </c>
      <c r="D55" s="21"/>
      <c r="E55" s="21"/>
      <c r="F55" s="21"/>
      <c r="G55" s="22"/>
      <c r="H55" s="22"/>
      <c r="I55" s="21"/>
      <c r="J55" s="21"/>
      <c r="K55" s="21"/>
      <c r="L55" s="21"/>
      <c r="M55" s="20"/>
      <c r="O55" s="19">
        <v>3</v>
      </c>
      <c r="P55" s="20" t="s">
        <v>32</v>
      </c>
      <c r="Q55" s="21"/>
      <c r="R55" s="21"/>
      <c r="S55" s="21"/>
      <c r="T55" s="22"/>
      <c r="U55" s="22"/>
      <c r="V55" s="21"/>
      <c r="W55" s="21"/>
      <c r="X55" s="21"/>
      <c r="Y55" s="21"/>
      <c r="Z55" s="20"/>
      <c r="AB55" s="19">
        <v>3</v>
      </c>
      <c r="AC55" s="20" t="s">
        <v>32</v>
      </c>
      <c r="AD55" s="21"/>
      <c r="AE55" s="21"/>
      <c r="AF55" s="21"/>
      <c r="AG55" s="22"/>
      <c r="AH55" s="22"/>
      <c r="AI55" s="21"/>
      <c r="AJ55" s="21"/>
      <c r="AK55" s="21"/>
      <c r="AL55" s="21"/>
      <c r="AM55" s="20"/>
    </row>
    <row r="56" spans="2:39" x14ac:dyDescent="0.2">
      <c r="B56" s="23">
        <v>4</v>
      </c>
      <c r="C56" s="17" t="s">
        <v>33</v>
      </c>
      <c r="D56" s="16"/>
      <c r="E56" s="16"/>
      <c r="F56" s="16"/>
      <c r="G56" s="24"/>
      <c r="H56" s="24"/>
      <c r="I56" s="16"/>
      <c r="J56" s="16"/>
      <c r="K56" s="16"/>
      <c r="L56" s="16"/>
      <c r="M56" s="17"/>
      <c r="O56" s="23">
        <v>4</v>
      </c>
      <c r="P56" s="17" t="s">
        <v>33</v>
      </c>
      <c r="Q56" s="16"/>
      <c r="R56" s="16"/>
      <c r="S56" s="16"/>
      <c r="T56" s="24"/>
      <c r="U56" s="24"/>
      <c r="V56" s="16"/>
      <c r="W56" s="16"/>
      <c r="X56" s="16"/>
      <c r="Y56" s="16"/>
      <c r="Z56" s="17"/>
      <c r="AB56" s="23">
        <v>4</v>
      </c>
      <c r="AC56" s="17" t="s">
        <v>33</v>
      </c>
      <c r="AD56" s="16"/>
      <c r="AE56" s="16"/>
      <c r="AF56" s="16"/>
      <c r="AG56" s="24"/>
      <c r="AH56" s="24"/>
      <c r="AI56" s="16"/>
      <c r="AJ56" s="16"/>
      <c r="AK56" s="16"/>
      <c r="AL56" s="16"/>
      <c r="AM56" s="17"/>
    </row>
    <row r="62" spans="2:39" x14ac:dyDescent="0.2">
      <c r="B62" s="1" t="s">
        <v>35</v>
      </c>
      <c r="C62" s="2"/>
      <c r="D62" s="2"/>
      <c r="E62" s="2"/>
      <c r="F62" s="2"/>
      <c r="G62" s="2"/>
      <c r="H62" s="3" t="str">
        <f>$H$2</f>
        <v>Scenario 32</v>
      </c>
      <c r="I62" s="2"/>
      <c r="J62" s="2"/>
      <c r="K62" s="2"/>
      <c r="L62" s="2"/>
      <c r="M62" s="4"/>
      <c r="O62" s="1" t="s">
        <v>38</v>
      </c>
      <c r="P62" s="2"/>
      <c r="Q62" s="2"/>
      <c r="R62" s="2"/>
      <c r="S62" s="2"/>
      <c r="T62" s="2"/>
      <c r="U62" s="3" t="str">
        <f>$H$2</f>
        <v>Scenario 32</v>
      </c>
      <c r="V62" s="2"/>
      <c r="W62" s="2"/>
      <c r="X62" s="2"/>
      <c r="Y62" s="2"/>
      <c r="Z62" s="4"/>
      <c r="AB62" s="1" t="s">
        <v>39</v>
      </c>
      <c r="AC62" s="2"/>
      <c r="AD62" s="2"/>
      <c r="AE62" s="2"/>
      <c r="AF62" s="2"/>
      <c r="AG62" s="2"/>
      <c r="AH62" s="3" t="str">
        <f>$H$2</f>
        <v>Scenario 32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25" t="s">
        <v>4</v>
      </c>
      <c r="J63" s="125"/>
      <c r="K63" s="125"/>
      <c r="L63" s="125"/>
      <c r="M63" s="126"/>
      <c r="O63" s="10"/>
      <c r="P63" s="6"/>
      <c r="Q63" s="6"/>
      <c r="R63" s="6"/>
      <c r="S63" s="6"/>
      <c r="T63" s="6"/>
      <c r="U63" s="6"/>
      <c r="V63" s="125" t="s">
        <v>4</v>
      </c>
      <c r="W63" s="125"/>
      <c r="X63" s="125"/>
      <c r="Y63" s="125"/>
      <c r="Z63" s="126"/>
      <c r="AB63" s="10"/>
      <c r="AC63" s="6"/>
      <c r="AD63" s="6"/>
      <c r="AE63" s="6"/>
      <c r="AF63" s="6"/>
      <c r="AG63" s="6"/>
      <c r="AH63" s="6"/>
      <c r="AI63" s="125" t="s">
        <v>4</v>
      </c>
      <c r="AJ63" s="125"/>
      <c r="AK63" s="125"/>
      <c r="AL63" s="125"/>
      <c r="AM63" s="126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41</v>
      </c>
      <c r="K64" s="15" t="s">
        <v>3</v>
      </c>
      <c r="L64" s="15" t="s">
        <v>41</v>
      </c>
      <c r="M64" s="14" t="s">
        <v>43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41</v>
      </c>
      <c r="X64" s="15" t="s">
        <v>3</v>
      </c>
      <c r="Y64" s="15" t="s">
        <v>41</v>
      </c>
      <c r="Z64" s="14" t="s">
        <v>43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41</v>
      </c>
      <c r="AK64" s="15" t="s">
        <v>3</v>
      </c>
      <c r="AL64" s="15" t="s">
        <v>41</v>
      </c>
      <c r="AM64" s="14" t="s">
        <v>43</v>
      </c>
    </row>
    <row r="65" spans="2:39" x14ac:dyDescent="0.2">
      <c r="B65" s="19"/>
      <c r="C65" s="21"/>
      <c r="D65" s="29" t="s">
        <v>14</v>
      </c>
      <c r="E65" s="29" t="s">
        <v>10</v>
      </c>
      <c r="F65" s="29" t="s">
        <v>10</v>
      </c>
      <c r="G65" s="29" t="s">
        <v>12</v>
      </c>
      <c r="H65" s="29" t="s">
        <v>62</v>
      </c>
      <c r="I65" s="21" t="s">
        <v>40</v>
      </c>
      <c r="J65" s="21" t="s">
        <v>42</v>
      </c>
      <c r="K65" s="21" t="s">
        <v>40</v>
      </c>
      <c r="L65" s="21" t="s">
        <v>40</v>
      </c>
      <c r="M65" s="20" t="s">
        <v>40</v>
      </c>
      <c r="O65" s="19"/>
      <c r="P65" s="21"/>
      <c r="Q65" s="29" t="s">
        <v>14</v>
      </c>
      <c r="R65" s="29" t="s">
        <v>10</v>
      </c>
      <c r="S65" s="29" t="s">
        <v>10</v>
      </c>
      <c r="T65" s="29" t="s">
        <v>12</v>
      </c>
      <c r="U65" s="29" t="s">
        <v>62</v>
      </c>
      <c r="V65" s="21" t="s">
        <v>40</v>
      </c>
      <c r="W65" s="21" t="s">
        <v>42</v>
      </c>
      <c r="X65" s="21" t="s">
        <v>40</v>
      </c>
      <c r="Y65" s="21" t="s">
        <v>40</v>
      </c>
      <c r="Z65" s="20" t="s">
        <v>40</v>
      </c>
      <c r="AB65" s="19"/>
      <c r="AC65" s="21"/>
      <c r="AD65" s="29" t="s">
        <v>14</v>
      </c>
      <c r="AE65" s="29" t="s">
        <v>10</v>
      </c>
      <c r="AF65" s="29" t="s">
        <v>10</v>
      </c>
      <c r="AG65" s="29" t="s">
        <v>12</v>
      </c>
      <c r="AH65" s="29" t="s">
        <v>62</v>
      </c>
      <c r="AI65" s="21" t="s">
        <v>40</v>
      </c>
      <c r="AJ65" s="21" t="s">
        <v>42</v>
      </c>
      <c r="AK65" s="21" t="s">
        <v>40</v>
      </c>
      <c r="AL65" s="21" t="s">
        <v>40</v>
      </c>
      <c r="AM65" s="20" t="s">
        <v>40</v>
      </c>
    </row>
    <row r="66" spans="2:39" x14ac:dyDescent="0.2">
      <c r="B66" s="8" t="s">
        <v>1</v>
      </c>
      <c r="C66" s="11" t="s">
        <v>2</v>
      </c>
      <c r="D66" s="11" t="s">
        <v>15</v>
      </c>
      <c r="E66" s="11" t="s">
        <v>63</v>
      </c>
      <c r="F66" s="11" t="s">
        <v>11</v>
      </c>
      <c r="G66" s="12" t="s">
        <v>11</v>
      </c>
      <c r="H66" s="12" t="s">
        <v>13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15</v>
      </c>
      <c r="R66" s="11" t="s">
        <v>63</v>
      </c>
      <c r="S66" s="11" t="s">
        <v>11</v>
      </c>
      <c r="T66" s="12" t="s">
        <v>11</v>
      </c>
      <c r="U66" s="12" t="s">
        <v>13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15</v>
      </c>
      <c r="AE66" s="11" t="s">
        <v>63</v>
      </c>
      <c r="AF66" s="11" t="s">
        <v>11</v>
      </c>
      <c r="AG66" s="12" t="s">
        <v>11</v>
      </c>
      <c r="AH66" s="12" t="s">
        <v>13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30</v>
      </c>
      <c r="D68" s="21"/>
      <c r="E68" s="21"/>
      <c r="F68" s="21"/>
      <c r="G68" s="22"/>
      <c r="H68" s="22"/>
      <c r="I68" s="21"/>
      <c r="J68" s="21"/>
      <c r="K68" s="21"/>
      <c r="L68" s="21"/>
      <c r="M68" s="20"/>
      <c r="O68" s="19">
        <v>1</v>
      </c>
      <c r="P68" s="20" t="s">
        <v>30</v>
      </c>
      <c r="Q68" s="21"/>
      <c r="R68" s="21"/>
      <c r="S68" s="21"/>
      <c r="T68" s="22"/>
      <c r="U68" s="22"/>
      <c r="V68" s="21"/>
      <c r="W68" s="21"/>
      <c r="X68" s="21"/>
      <c r="Y68" s="21"/>
      <c r="Z68" s="20"/>
      <c r="AB68" s="19">
        <v>1</v>
      </c>
      <c r="AC68" s="20" t="s">
        <v>30</v>
      </c>
      <c r="AD68" s="21"/>
      <c r="AE68" s="21"/>
      <c r="AF68" s="21"/>
      <c r="AG68" s="22"/>
      <c r="AH68" s="22"/>
      <c r="AI68" s="21"/>
      <c r="AJ68" s="21"/>
      <c r="AK68" s="21"/>
      <c r="AL68" s="21"/>
      <c r="AM68" s="20"/>
    </row>
    <row r="69" spans="2:39" x14ac:dyDescent="0.2">
      <c r="B69" s="19">
        <v>2</v>
      </c>
      <c r="C69" s="20" t="s">
        <v>31</v>
      </c>
      <c r="D69" s="21">
        <v>835</v>
      </c>
      <c r="E69" s="21">
        <v>407</v>
      </c>
      <c r="F69" s="21">
        <v>181</v>
      </c>
      <c r="G69" s="22">
        <f>F69/D69</f>
        <v>0.21676646706586827</v>
      </c>
      <c r="H69" s="22">
        <f>F69/E69</f>
        <v>0.44471744471744473</v>
      </c>
      <c r="I69" s="21">
        <v>83</v>
      </c>
      <c r="J69" s="21">
        <v>9</v>
      </c>
      <c r="K69" s="21">
        <v>67</v>
      </c>
      <c r="L69" s="21">
        <v>19</v>
      </c>
      <c r="M69" s="20">
        <v>3</v>
      </c>
      <c r="O69" s="19">
        <v>2</v>
      </c>
      <c r="P69" s="20" t="s">
        <v>31</v>
      </c>
      <c r="Q69" s="21">
        <v>444</v>
      </c>
      <c r="R69" s="21">
        <v>143</v>
      </c>
      <c r="S69" s="21">
        <v>44</v>
      </c>
      <c r="T69" s="22">
        <f>S69/Q69</f>
        <v>9.90990990990991E-2</v>
      </c>
      <c r="U69" s="22">
        <f>S69/R69</f>
        <v>0.30769230769230771</v>
      </c>
      <c r="V69" s="21">
        <v>9</v>
      </c>
      <c r="W69" s="21">
        <v>6</v>
      </c>
      <c r="X69" s="21">
        <v>15</v>
      </c>
      <c r="Y69" s="21">
        <v>14</v>
      </c>
      <c r="Z69" s="20">
        <v>0</v>
      </c>
      <c r="AB69" s="19">
        <v>2</v>
      </c>
      <c r="AC69" s="20" t="s">
        <v>31</v>
      </c>
      <c r="AD69" s="21">
        <v>391</v>
      </c>
      <c r="AE69" s="21">
        <v>264</v>
      </c>
      <c r="AF69" s="21">
        <v>137</v>
      </c>
      <c r="AG69" s="22">
        <f>AF69/AD69</f>
        <v>0.35038363171355497</v>
      </c>
      <c r="AH69" s="22">
        <f>AF69/AE69</f>
        <v>0.51893939393939392</v>
      </c>
      <c r="AI69" s="21">
        <v>74</v>
      </c>
      <c r="AJ69" s="21">
        <v>3</v>
      </c>
      <c r="AK69" s="21">
        <v>52</v>
      </c>
      <c r="AL69" s="21">
        <v>5</v>
      </c>
      <c r="AM69" s="20">
        <v>3</v>
      </c>
    </row>
    <row r="70" spans="2:39" x14ac:dyDescent="0.2">
      <c r="B70" s="19">
        <v>3</v>
      </c>
      <c r="C70" s="20" t="s">
        <v>32</v>
      </c>
      <c r="D70" s="21"/>
      <c r="E70" s="21"/>
      <c r="F70" s="21"/>
      <c r="G70" s="22"/>
      <c r="H70" s="22"/>
      <c r="I70" s="21"/>
      <c r="J70" s="21"/>
      <c r="K70" s="21"/>
      <c r="L70" s="21"/>
      <c r="M70" s="20"/>
      <c r="O70" s="19">
        <v>3</v>
      </c>
      <c r="P70" s="20" t="s">
        <v>32</v>
      </c>
      <c r="Q70" s="21"/>
      <c r="R70" s="21"/>
      <c r="S70" s="21"/>
      <c r="T70" s="22"/>
      <c r="U70" s="22"/>
      <c r="V70" s="21"/>
      <c r="W70" s="21"/>
      <c r="X70" s="21"/>
      <c r="Y70" s="21"/>
      <c r="Z70" s="20"/>
      <c r="AB70" s="19">
        <v>3</v>
      </c>
      <c r="AC70" s="20" t="s">
        <v>32</v>
      </c>
      <c r="AD70" s="21"/>
      <c r="AE70" s="21"/>
      <c r="AF70" s="21"/>
      <c r="AG70" s="22"/>
      <c r="AH70" s="22"/>
      <c r="AI70" s="21"/>
      <c r="AJ70" s="21"/>
      <c r="AK70" s="21"/>
      <c r="AL70" s="21"/>
      <c r="AM70" s="20"/>
    </row>
    <row r="71" spans="2:39" x14ac:dyDescent="0.2">
      <c r="B71" s="23">
        <v>4</v>
      </c>
      <c r="C71" s="17" t="s">
        <v>33</v>
      </c>
      <c r="D71" s="16"/>
      <c r="E71" s="16"/>
      <c r="F71" s="16"/>
      <c r="G71" s="24"/>
      <c r="H71" s="24"/>
      <c r="I71" s="16"/>
      <c r="J71" s="16"/>
      <c r="K71" s="16"/>
      <c r="L71" s="16"/>
      <c r="M71" s="17"/>
      <c r="O71" s="23">
        <v>4</v>
      </c>
      <c r="P71" s="17" t="s">
        <v>33</v>
      </c>
      <c r="Q71" s="16"/>
      <c r="R71" s="16"/>
      <c r="S71" s="16"/>
      <c r="T71" s="24"/>
      <c r="U71" s="24"/>
      <c r="V71" s="16"/>
      <c r="W71" s="16"/>
      <c r="X71" s="16"/>
      <c r="Y71" s="16"/>
      <c r="Z71" s="17"/>
      <c r="AB71" s="23">
        <v>4</v>
      </c>
      <c r="AC71" s="17" t="s">
        <v>33</v>
      </c>
      <c r="AD71" s="16"/>
      <c r="AE71" s="16"/>
      <c r="AF71" s="16"/>
      <c r="AG71" s="24"/>
      <c r="AH71" s="24"/>
      <c r="AI71" s="16"/>
      <c r="AJ71" s="16"/>
      <c r="AK71" s="16"/>
      <c r="AL71" s="16"/>
      <c r="AM71" s="17"/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2:BM71"/>
  <sheetViews>
    <sheetView workbookViewId="0">
      <selection activeCell="Z26" sqref="Q23:Z26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1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81</v>
      </c>
      <c r="I2" s="2"/>
      <c r="J2" s="2"/>
      <c r="K2" s="2"/>
      <c r="L2" s="2"/>
      <c r="M2" s="4"/>
      <c r="O2" s="1" t="s">
        <v>16</v>
      </c>
      <c r="P2" s="2"/>
      <c r="Q2" s="2"/>
      <c r="R2" s="2"/>
      <c r="S2" s="2"/>
      <c r="T2" s="2"/>
      <c r="U2" s="3" t="str">
        <f>$H$2</f>
        <v>Scenario 33</v>
      </c>
      <c r="V2" s="2"/>
      <c r="W2" s="2"/>
      <c r="X2" s="2"/>
      <c r="Y2" s="2"/>
      <c r="Z2" s="4"/>
      <c r="AB2" s="1" t="s">
        <v>17</v>
      </c>
      <c r="AC2" s="2"/>
      <c r="AD2" s="2"/>
      <c r="AE2" s="2"/>
      <c r="AF2" s="2"/>
      <c r="AG2" s="2"/>
      <c r="AH2" s="3" t="str">
        <f>$H$2</f>
        <v>Scenario 33</v>
      </c>
      <c r="AI2" s="2"/>
      <c r="AJ2" s="2"/>
      <c r="AK2" s="2"/>
      <c r="AL2" s="2"/>
      <c r="AM2" s="4"/>
      <c r="AO2" s="1" t="s">
        <v>18</v>
      </c>
      <c r="AP2" s="2"/>
      <c r="AQ2" s="2"/>
      <c r="AR2" s="2"/>
      <c r="AS2" s="2"/>
      <c r="AT2" s="2"/>
      <c r="AU2" s="3" t="str">
        <f>$H$2</f>
        <v>Scenario 33</v>
      </c>
      <c r="AV2" s="2"/>
      <c r="AW2" s="2"/>
      <c r="AX2" s="2"/>
      <c r="AY2" s="2"/>
      <c r="AZ2" s="4"/>
      <c r="BB2" s="1" t="s">
        <v>19</v>
      </c>
      <c r="BC2" s="2"/>
      <c r="BD2" s="2"/>
      <c r="BE2" s="2"/>
      <c r="BF2" s="2"/>
      <c r="BG2" s="2"/>
      <c r="BH2" s="3" t="str">
        <f>$H$2</f>
        <v>Scenario 33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23" t="s">
        <v>4</v>
      </c>
      <c r="J3" s="123"/>
      <c r="K3" s="123"/>
      <c r="L3" s="123"/>
      <c r="M3" s="124"/>
      <c r="N3" s="6"/>
      <c r="O3" s="10"/>
      <c r="P3" s="6"/>
      <c r="Q3" s="6"/>
      <c r="R3" s="6"/>
      <c r="S3" s="6"/>
      <c r="T3" s="6"/>
      <c r="U3" s="6"/>
      <c r="V3" s="125" t="s">
        <v>4</v>
      </c>
      <c r="W3" s="125"/>
      <c r="X3" s="125"/>
      <c r="Y3" s="125"/>
      <c r="Z3" s="126"/>
      <c r="AB3" s="10"/>
      <c r="AC3" s="6"/>
      <c r="AD3" s="6"/>
      <c r="AE3" s="6"/>
      <c r="AF3" s="6"/>
      <c r="AG3" s="6"/>
      <c r="AH3" s="6"/>
      <c r="AI3" s="125" t="s">
        <v>4</v>
      </c>
      <c r="AJ3" s="125"/>
      <c r="AK3" s="125"/>
      <c r="AL3" s="125"/>
      <c r="AM3" s="126"/>
      <c r="AO3" s="10"/>
      <c r="AP3" s="6"/>
      <c r="AQ3" s="6"/>
      <c r="AR3" s="6"/>
      <c r="AS3" s="6"/>
      <c r="AT3" s="6"/>
      <c r="AU3" s="6"/>
      <c r="AV3" s="125" t="s">
        <v>4</v>
      </c>
      <c r="AW3" s="125"/>
      <c r="AX3" s="125"/>
      <c r="AY3" s="125"/>
      <c r="AZ3" s="126"/>
      <c r="BB3" s="10"/>
      <c r="BC3" s="6"/>
      <c r="BD3" s="6"/>
      <c r="BE3" s="6"/>
      <c r="BF3" s="6"/>
      <c r="BG3" s="6"/>
      <c r="BH3" s="6"/>
      <c r="BI3" s="125" t="s">
        <v>4</v>
      </c>
      <c r="BJ3" s="125"/>
      <c r="BK3" s="125"/>
      <c r="BL3" s="125"/>
      <c r="BM3" s="126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41</v>
      </c>
      <c r="K4" s="21" t="s">
        <v>3</v>
      </c>
      <c r="L4" s="21" t="s">
        <v>41</v>
      </c>
      <c r="M4" s="20" t="s">
        <v>43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41</v>
      </c>
      <c r="X4" s="15" t="s">
        <v>3</v>
      </c>
      <c r="Y4" s="15" t="s">
        <v>41</v>
      </c>
      <c r="Z4" s="14" t="s">
        <v>43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41</v>
      </c>
      <c r="AK4" s="15" t="s">
        <v>3</v>
      </c>
      <c r="AL4" s="15" t="s">
        <v>41</v>
      </c>
      <c r="AM4" s="14" t="s">
        <v>43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41</v>
      </c>
      <c r="AX4" s="15" t="s">
        <v>3</v>
      </c>
      <c r="AY4" s="15" t="s">
        <v>41</v>
      </c>
      <c r="AZ4" s="14" t="s">
        <v>43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41</v>
      </c>
      <c r="BK4" s="21" t="s">
        <v>3</v>
      </c>
      <c r="BL4" s="21" t="s">
        <v>41</v>
      </c>
      <c r="BM4" s="20" t="s">
        <v>43</v>
      </c>
    </row>
    <row r="5" spans="1:65" x14ac:dyDescent="0.2">
      <c r="A5" s="7"/>
      <c r="B5" s="19"/>
      <c r="C5" s="21"/>
      <c r="D5" s="29" t="s">
        <v>14</v>
      </c>
      <c r="E5" s="29" t="s">
        <v>10</v>
      </c>
      <c r="F5" s="29" t="s">
        <v>10</v>
      </c>
      <c r="G5" s="29" t="s">
        <v>12</v>
      </c>
      <c r="H5" s="29" t="s">
        <v>62</v>
      </c>
      <c r="I5" s="21" t="s">
        <v>40</v>
      </c>
      <c r="J5" s="21" t="s">
        <v>42</v>
      </c>
      <c r="K5" s="21" t="s">
        <v>40</v>
      </c>
      <c r="L5" s="21" t="s">
        <v>40</v>
      </c>
      <c r="M5" s="20" t="s">
        <v>40</v>
      </c>
      <c r="N5" s="7"/>
      <c r="O5" s="19"/>
      <c r="P5" s="21"/>
      <c r="Q5" s="29" t="s">
        <v>14</v>
      </c>
      <c r="R5" s="29" t="s">
        <v>10</v>
      </c>
      <c r="S5" s="29" t="s">
        <v>10</v>
      </c>
      <c r="T5" s="29" t="s">
        <v>12</v>
      </c>
      <c r="U5" s="29" t="s">
        <v>62</v>
      </c>
      <c r="V5" s="21" t="s">
        <v>40</v>
      </c>
      <c r="W5" s="21" t="s">
        <v>42</v>
      </c>
      <c r="X5" s="21" t="s">
        <v>40</v>
      </c>
      <c r="Y5" s="21" t="s">
        <v>40</v>
      </c>
      <c r="Z5" s="20" t="s">
        <v>40</v>
      </c>
      <c r="AA5" s="7"/>
      <c r="AB5" s="19"/>
      <c r="AC5" s="21"/>
      <c r="AD5" s="29" t="s">
        <v>14</v>
      </c>
      <c r="AE5" s="29" t="s">
        <v>10</v>
      </c>
      <c r="AF5" s="29" t="s">
        <v>10</v>
      </c>
      <c r="AG5" s="29" t="s">
        <v>12</v>
      </c>
      <c r="AH5" s="29" t="s">
        <v>62</v>
      </c>
      <c r="AI5" s="21" t="s">
        <v>40</v>
      </c>
      <c r="AJ5" s="21" t="s">
        <v>42</v>
      </c>
      <c r="AK5" s="21" t="s">
        <v>40</v>
      </c>
      <c r="AL5" s="21" t="s">
        <v>40</v>
      </c>
      <c r="AM5" s="20" t="s">
        <v>40</v>
      </c>
      <c r="AO5" s="19"/>
      <c r="AP5" s="21"/>
      <c r="AQ5" s="29" t="s">
        <v>14</v>
      </c>
      <c r="AR5" s="29" t="s">
        <v>10</v>
      </c>
      <c r="AS5" s="29" t="s">
        <v>10</v>
      </c>
      <c r="AT5" s="29" t="s">
        <v>12</v>
      </c>
      <c r="AU5" s="29" t="s">
        <v>62</v>
      </c>
      <c r="AV5" s="21" t="s">
        <v>40</v>
      </c>
      <c r="AW5" s="21" t="s">
        <v>42</v>
      </c>
      <c r="AX5" s="21" t="s">
        <v>40</v>
      </c>
      <c r="AY5" s="21" t="s">
        <v>40</v>
      </c>
      <c r="AZ5" s="20" t="s">
        <v>40</v>
      </c>
      <c r="BA5" s="7"/>
      <c r="BB5" s="19"/>
      <c r="BC5" s="21"/>
      <c r="BD5" s="29" t="s">
        <v>14</v>
      </c>
      <c r="BE5" s="29" t="s">
        <v>10</v>
      </c>
      <c r="BF5" s="29" t="s">
        <v>10</v>
      </c>
      <c r="BG5" s="29" t="s">
        <v>12</v>
      </c>
      <c r="BH5" s="29" t="s">
        <v>62</v>
      </c>
      <c r="BI5" s="21" t="s">
        <v>40</v>
      </c>
      <c r="BJ5" s="21" t="s">
        <v>42</v>
      </c>
      <c r="BK5" s="21" t="s">
        <v>40</v>
      </c>
      <c r="BL5" s="21" t="s">
        <v>40</v>
      </c>
      <c r="BM5" s="20" t="s">
        <v>40</v>
      </c>
    </row>
    <row r="6" spans="1:65" x14ac:dyDescent="0.2">
      <c r="A6" s="7"/>
      <c r="B6" s="8" t="s">
        <v>1</v>
      </c>
      <c r="C6" s="11" t="s">
        <v>2</v>
      </c>
      <c r="D6" s="11" t="s">
        <v>15</v>
      </c>
      <c r="E6" s="11" t="s">
        <v>63</v>
      </c>
      <c r="F6" s="11" t="s">
        <v>11</v>
      </c>
      <c r="G6" s="12" t="s">
        <v>11</v>
      </c>
      <c r="H6" s="12" t="s">
        <v>13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15</v>
      </c>
      <c r="R6" s="11" t="s">
        <v>63</v>
      </c>
      <c r="S6" s="11" t="s">
        <v>11</v>
      </c>
      <c r="T6" s="12" t="s">
        <v>11</v>
      </c>
      <c r="U6" s="12" t="s">
        <v>13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15</v>
      </c>
      <c r="AE6" s="11" t="s">
        <v>63</v>
      </c>
      <c r="AF6" s="11" t="s">
        <v>11</v>
      </c>
      <c r="AG6" s="12" t="s">
        <v>11</v>
      </c>
      <c r="AH6" s="12" t="s">
        <v>13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15</v>
      </c>
      <c r="AR6" s="11" t="s">
        <v>63</v>
      </c>
      <c r="AS6" s="11" t="s">
        <v>11</v>
      </c>
      <c r="AT6" s="12" t="s">
        <v>11</v>
      </c>
      <c r="AU6" s="12" t="s">
        <v>13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15</v>
      </c>
      <c r="BE6" s="11" t="s">
        <v>63</v>
      </c>
      <c r="BF6" s="11" t="s">
        <v>11</v>
      </c>
      <c r="BG6" s="12" t="s">
        <v>11</v>
      </c>
      <c r="BH6" s="12" t="s">
        <v>13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30</v>
      </c>
      <c r="D8" s="21"/>
      <c r="E8" s="21"/>
      <c r="F8" s="21"/>
      <c r="G8" s="22"/>
      <c r="H8" s="22"/>
      <c r="I8" s="21"/>
      <c r="J8" s="21"/>
      <c r="K8" s="21"/>
      <c r="L8" s="21"/>
      <c r="M8" s="20"/>
      <c r="N8" s="7"/>
      <c r="O8" s="19">
        <v>1</v>
      </c>
      <c r="P8" s="20" t="s">
        <v>30</v>
      </c>
      <c r="Q8" s="21"/>
      <c r="R8" s="21"/>
      <c r="S8" s="21"/>
      <c r="T8" s="22"/>
      <c r="U8" s="22"/>
      <c r="V8" s="21"/>
      <c r="W8" s="21"/>
      <c r="X8" s="21"/>
      <c r="Y8" s="21"/>
      <c r="Z8" s="20"/>
      <c r="AA8" s="7"/>
      <c r="AB8" s="19">
        <v>1</v>
      </c>
      <c r="AC8" s="20" t="s">
        <v>30</v>
      </c>
      <c r="AD8" s="21"/>
      <c r="AE8" s="21"/>
      <c r="AF8" s="21"/>
      <c r="AG8" s="22"/>
      <c r="AH8" s="22"/>
      <c r="AI8" s="21"/>
      <c r="AJ8" s="21"/>
      <c r="AK8" s="21"/>
      <c r="AL8" s="21"/>
      <c r="AM8" s="20"/>
      <c r="AO8" s="19">
        <v>1</v>
      </c>
      <c r="AP8" s="20" t="s">
        <v>30</v>
      </c>
      <c r="AQ8" s="21"/>
      <c r="AR8" s="21"/>
      <c r="AS8" s="21"/>
      <c r="AT8" s="22"/>
      <c r="AU8" s="22"/>
      <c r="AV8" s="21"/>
      <c r="AW8" s="21"/>
      <c r="AX8" s="21"/>
      <c r="AY8" s="21"/>
      <c r="AZ8" s="20"/>
      <c r="BA8" s="7"/>
      <c r="BB8" s="19">
        <v>1</v>
      </c>
      <c r="BC8" s="20" t="s">
        <v>30</v>
      </c>
      <c r="BD8" s="21">
        <v>72</v>
      </c>
      <c r="BE8" s="21">
        <v>29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31</v>
      </c>
      <c r="D9" s="21">
        <v>10000</v>
      </c>
      <c r="E9" s="21">
        <v>4605</v>
      </c>
      <c r="F9" s="21">
        <v>2038</v>
      </c>
      <c r="G9" s="22">
        <f>F9/D9</f>
        <v>0.20380000000000001</v>
      </c>
      <c r="H9" s="22">
        <f>F9/E9</f>
        <v>0.44256243213897939</v>
      </c>
      <c r="I9" s="21">
        <v>913</v>
      </c>
      <c r="J9" s="21">
        <v>221</v>
      </c>
      <c r="K9" s="21">
        <v>696</v>
      </c>
      <c r="L9" s="21">
        <v>157</v>
      </c>
      <c r="M9" s="20">
        <v>51</v>
      </c>
      <c r="N9" s="7"/>
      <c r="O9" s="19">
        <v>2</v>
      </c>
      <c r="P9" s="20" t="s">
        <v>31</v>
      </c>
      <c r="Q9" s="21">
        <v>7250</v>
      </c>
      <c r="R9" s="21">
        <v>3994</v>
      </c>
      <c r="S9" s="21">
        <v>1752</v>
      </c>
      <c r="T9" s="22">
        <f>S9/Q9</f>
        <v>0.24165517241379311</v>
      </c>
      <c r="U9" s="22">
        <f>S9/R9</f>
        <v>0.4386579869804707</v>
      </c>
      <c r="V9" s="21">
        <v>844</v>
      </c>
      <c r="W9" s="21">
        <v>87</v>
      </c>
      <c r="X9" s="21">
        <v>686</v>
      </c>
      <c r="Y9" s="21">
        <v>84</v>
      </c>
      <c r="Z9" s="20">
        <v>51</v>
      </c>
      <c r="AA9" s="7"/>
      <c r="AB9" s="19">
        <v>2</v>
      </c>
      <c r="AC9" s="20" t="s">
        <v>31</v>
      </c>
      <c r="AD9" s="21">
        <v>2445</v>
      </c>
      <c r="AE9" s="21">
        <v>505</v>
      </c>
      <c r="AF9" s="21">
        <v>286</v>
      </c>
      <c r="AG9" s="22">
        <f>AF9/AD9</f>
        <v>0.11697341513292434</v>
      </c>
      <c r="AH9" s="22">
        <f>AF9/AE9</f>
        <v>0.56633663366336628</v>
      </c>
      <c r="AI9" s="21">
        <v>69</v>
      </c>
      <c r="AJ9" s="21">
        <v>134</v>
      </c>
      <c r="AK9" s="21">
        <v>10</v>
      </c>
      <c r="AL9" s="21">
        <v>73</v>
      </c>
      <c r="AM9" s="20">
        <v>0</v>
      </c>
      <c r="AO9" s="19">
        <v>2</v>
      </c>
      <c r="AP9" s="20" t="s">
        <v>31</v>
      </c>
      <c r="AQ9" s="21">
        <v>222</v>
      </c>
      <c r="AR9" s="21">
        <v>94</v>
      </c>
      <c r="AS9" s="21">
        <v>0</v>
      </c>
      <c r="AT9" s="22">
        <f>AS9/AQ9</f>
        <v>0</v>
      </c>
      <c r="AU9" s="22">
        <f>AS9/AR9</f>
        <v>0</v>
      </c>
      <c r="AV9" s="21">
        <v>0</v>
      </c>
      <c r="AW9" s="21">
        <v>0</v>
      </c>
      <c r="AX9" s="21">
        <v>0</v>
      </c>
      <c r="AY9" s="21">
        <v>0</v>
      </c>
      <c r="AZ9" s="20">
        <v>0</v>
      </c>
      <c r="BA9" s="7"/>
      <c r="BB9" s="19">
        <v>2</v>
      </c>
      <c r="BC9" s="20" t="s">
        <v>31</v>
      </c>
      <c r="BD9" s="21">
        <v>83</v>
      </c>
      <c r="BE9" s="21">
        <v>12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32</v>
      </c>
      <c r="D10" s="21"/>
      <c r="E10" s="21"/>
      <c r="F10" s="21"/>
      <c r="G10" s="22"/>
      <c r="H10" s="22"/>
      <c r="I10" s="21"/>
      <c r="J10" s="21"/>
      <c r="K10" s="21"/>
      <c r="L10" s="21"/>
      <c r="M10" s="20"/>
      <c r="N10" s="7"/>
      <c r="O10" s="19">
        <v>3</v>
      </c>
      <c r="P10" s="20" t="s">
        <v>32</v>
      </c>
      <c r="Q10" s="21"/>
      <c r="R10" s="21"/>
      <c r="S10" s="21"/>
      <c r="T10" s="22"/>
      <c r="U10" s="22"/>
      <c r="V10" s="21"/>
      <c r="W10" s="21"/>
      <c r="X10" s="21"/>
      <c r="Y10" s="21"/>
      <c r="Z10" s="20"/>
      <c r="AA10" s="7"/>
      <c r="AB10" s="19">
        <v>3</v>
      </c>
      <c r="AC10" s="20" t="s">
        <v>32</v>
      </c>
      <c r="AD10" s="21"/>
      <c r="AE10" s="21"/>
      <c r="AF10" s="21"/>
      <c r="AG10" s="22"/>
      <c r="AH10" s="22"/>
      <c r="AI10" s="21"/>
      <c r="AJ10" s="21"/>
      <c r="AK10" s="21"/>
      <c r="AL10" s="21"/>
      <c r="AM10" s="20"/>
      <c r="AO10" s="19">
        <v>3</v>
      </c>
      <c r="AP10" s="20" t="s">
        <v>32</v>
      </c>
      <c r="AQ10" s="21"/>
      <c r="AR10" s="21"/>
      <c r="AS10" s="21"/>
      <c r="AT10" s="22"/>
      <c r="AU10" s="22"/>
      <c r="AV10" s="21"/>
      <c r="AW10" s="21"/>
      <c r="AX10" s="21"/>
      <c r="AY10" s="21"/>
      <c r="AZ10" s="20"/>
      <c r="BA10" s="7"/>
      <c r="BB10" s="19">
        <v>3</v>
      </c>
      <c r="BC10" s="20" t="s">
        <v>32</v>
      </c>
      <c r="BD10" s="21">
        <v>72</v>
      </c>
      <c r="BE10" s="21">
        <v>59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33</v>
      </c>
      <c r="D11" s="16"/>
      <c r="E11" s="16"/>
      <c r="F11" s="16"/>
      <c r="G11" s="24"/>
      <c r="H11" s="24"/>
      <c r="I11" s="16"/>
      <c r="J11" s="16"/>
      <c r="K11" s="16"/>
      <c r="L11" s="16"/>
      <c r="M11" s="17"/>
      <c r="N11" s="7"/>
      <c r="O11" s="23">
        <v>4</v>
      </c>
      <c r="P11" s="17" t="s">
        <v>33</v>
      </c>
      <c r="Q11" s="16"/>
      <c r="R11" s="16"/>
      <c r="S11" s="16"/>
      <c r="T11" s="24"/>
      <c r="U11" s="24"/>
      <c r="V11" s="16"/>
      <c r="W11" s="16"/>
      <c r="X11" s="16"/>
      <c r="Y11" s="16"/>
      <c r="Z11" s="17"/>
      <c r="AA11" s="7"/>
      <c r="AB11" s="23">
        <v>4</v>
      </c>
      <c r="AC11" s="17" t="s">
        <v>33</v>
      </c>
      <c r="AD11" s="16"/>
      <c r="AE11" s="16"/>
      <c r="AF11" s="16"/>
      <c r="AG11" s="24"/>
      <c r="AH11" s="24"/>
      <c r="AI11" s="16"/>
      <c r="AJ11" s="16"/>
      <c r="AK11" s="16"/>
      <c r="AL11" s="16"/>
      <c r="AM11" s="17"/>
      <c r="AO11" s="23">
        <v>4</v>
      </c>
      <c r="AP11" s="17" t="s">
        <v>33</v>
      </c>
      <c r="AQ11" s="16"/>
      <c r="AR11" s="16"/>
      <c r="AS11" s="16"/>
      <c r="AT11" s="24"/>
      <c r="AU11" s="24"/>
      <c r="AV11" s="16"/>
      <c r="AW11" s="16"/>
      <c r="AX11" s="16"/>
      <c r="AY11" s="16"/>
      <c r="AZ11" s="17"/>
      <c r="BA11" s="7"/>
      <c r="BB11" s="23">
        <v>4</v>
      </c>
      <c r="BC11" s="17" t="s">
        <v>33</v>
      </c>
      <c r="BD11" s="16">
        <v>72</v>
      </c>
      <c r="BE11" s="16">
        <v>72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20</v>
      </c>
      <c r="C17" s="2"/>
      <c r="D17" s="2"/>
      <c r="E17" s="2"/>
      <c r="F17" s="2"/>
      <c r="G17" s="2"/>
      <c r="H17" s="3" t="str">
        <f>$H$2</f>
        <v>Scenario 33</v>
      </c>
      <c r="I17" s="2"/>
      <c r="J17" s="2"/>
      <c r="K17" s="2"/>
      <c r="L17" s="2"/>
      <c r="M17" s="4"/>
      <c r="O17" s="1" t="s">
        <v>21</v>
      </c>
      <c r="P17" s="2"/>
      <c r="Q17" s="2"/>
      <c r="R17" s="2"/>
      <c r="S17" s="2"/>
      <c r="T17" s="2"/>
      <c r="U17" s="3" t="str">
        <f>$H$2</f>
        <v>Scenario 33</v>
      </c>
      <c r="V17" s="2"/>
      <c r="W17" s="2"/>
      <c r="X17" s="2"/>
      <c r="Y17" s="2"/>
      <c r="Z17" s="4"/>
      <c r="AB17" s="1" t="s">
        <v>27</v>
      </c>
      <c r="AC17" s="2"/>
      <c r="AD17" s="2"/>
      <c r="AE17" s="2"/>
      <c r="AF17" s="2"/>
      <c r="AG17" s="2"/>
      <c r="AH17" s="3" t="str">
        <f>$H$2</f>
        <v>Scenario 33</v>
      </c>
      <c r="AI17" s="2"/>
      <c r="AJ17" s="2"/>
      <c r="AK17" s="2"/>
      <c r="AL17" s="2"/>
      <c r="AM17" s="4"/>
      <c r="AO17" s="1" t="s">
        <v>23</v>
      </c>
      <c r="AP17" s="2"/>
      <c r="AQ17" s="2"/>
      <c r="AR17" s="2"/>
      <c r="AS17" s="2"/>
      <c r="AT17" s="2"/>
      <c r="AU17" s="3" t="str">
        <f>$H$2</f>
        <v>Scenario 33</v>
      </c>
      <c r="AV17" s="2"/>
      <c r="AW17" s="2"/>
      <c r="AX17" s="2"/>
      <c r="AY17" s="2"/>
      <c r="AZ17" s="4"/>
      <c r="BB17" s="1" t="s">
        <v>28</v>
      </c>
      <c r="BC17" s="2"/>
      <c r="BD17" s="2"/>
      <c r="BE17" s="2"/>
      <c r="BF17" s="2"/>
      <c r="BG17" s="2"/>
      <c r="BH17" s="3" t="str">
        <f>$H$2</f>
        <v>Scenario 33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5" t="s">
        <v>4</v>
      </c>
      <c r="J18" s="125"/>
      <c r="K18" s="125"/>
      <c r="L18" s="125"/>
      <c r="M18" s="126"/>
      <c r="N18" s="6"/>
      <c r="O18" s="10"/>
      <c r="P18" s="6"/>
      <c r="Q18" s="6"/>
      <c r="R18" s="6"/>
      <c r="S18" s="6"/>
      <c r="T18" s="6"/>
      <c r="U18" s="6"/>
      <c r="V18" s="125" t="s">
        <v>4</v>
      </c>
      <c r="W18" s="125"/>
      <c r="X18" s="125"/>
      <c r="Y18" s="125"/>
      <c r="Z18" s="126"/>
      <c r="AB18" s="10"/>
      <c r="AC18" s="6"/>
      <c r="AD18" s="6"/>
      <c r="AE18" s="6"/>
      <c r="AF18" s="6"/>
      <c r="AG18" s="6"/>
      <c r="AH18" s="6"/>
      <c r="AI18" s="125" t="s">
        <v>4</v>
      </c>
      <c r="AJ18" s="125"/>
      <c r="AK18" s="125"/>
      <c r="AL18" s="125"/>
      <c r="AM18" s="126"/>
      <c r="AO18" s="10"/>
      <c r="AP18" s="6"/>
      <c r="AQ18" s="6"/>
      <c r="AR18" s="6"/>
      <c r="AS18" s="6"/>
      <c r="AT18" s="6"/>
      <c r="AU18" s="6"/>
      <c r="AV18" s="125" t="s">
        <v>4</v>
      </c>
      <c r="AW18" s="125"/>
      <c r="AX18" s="125"/>
      <c r="AY18" s="125"/>
      <c r="AZ18" s="126"/>
      <c r="BB18" s="10"/>
      <c r="BC18" s="6"/>
      <c r="BD18" s="6"/>
      <c r="BE18" s="6"/>
      <c r="BF18" s="6"/>
      <c r="BG18" s="6"/>
      <c r="BH18" s="6"/>
      <c r="BI18" s="125" t="s">
        <v>4</v>
      </c>
      <c r="BJ18" s="125"/>
      <c r="BK18" s="125"/>
      <c r="BL18" s="125"/>
      <c r="BM18" s="126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41</v>
      </c>
      <c r="K19" s="15" t="s">
        <v>3</v>
      </c>
      <c r="L19" s="15" t="s">
        <v>41</v>
      </c>
      <c r="M19" s="14" t="s">
        <v>43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41</v>
      </c>
      <c r="X19" s="15" t="s">
        <v>3</v>
      </c>
      <c r="Y19" s="15" t="s">
        <v>41</v>
      </c>
      <c r="Z19" s="14" t="s">
        <v>43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41</v>
      </c>
      <c r="AK19" s="15" t="s">
        <v>3</v>
      </c>
      <c r="AL19" s="15" t="s">
        <v>41</v>
      </c>
      <c r="AM19" s="14" t="s">
        <v>43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41</v>
      </c>
      <c r="AX19" s="15" t="s">
        <v>3</v>
      </c>
      <c r="AY19" s="15" t="s">
        <v>41</v>
      </c>
      <c r="AZ19" s="14" t="s">
        <v>43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41</v>
      </c>
      <c r="BK19" s="15" t="s">
        <v>3</v>
      </c>
      <c r="BL19" s="15" t="s">
        <v>41</v>
      </c>
      <c r="BM19" s="14" t="s">
        <v>43</v>
      </c>
    </row>
    <row r="20" spans="1:65" x14ac:dyDescent="0.2">
      <c r="A20" s="7"/>
      <c r="B20" s="19"/>
      <c r="C20" s="21"/>
      <c r="D20" s="29" t="s">
        <v>14</v>
      </c>
      <c r="E20" s="29" t="s">
        <v>10</v>
      </c>
      <c r="F20" s="29" t="s">
        <v>10</v>
      </c>
      <c r="G20" s="29" t="s">
        <v>12</v>
      </c>
      <c r="H20" s="29" t="s">
        <v>62</v>
      </c>
      <c r="I20" s="21" t="s">
        <v>40</v>
      </c>
      <c r="J20" s="21" t="s">
        <v>42</v>
      </c>
      <c r="K20" s="21" t="s">
        <v>40</v>
      </c>
      <c r="L20" s="21" t="s">
        <v>40</v>
      </c>
      <c r="M20" s="20" t="s">
        <v>40</v>
      </c>
      <c r="N20" s="7"/>
      <c r="O20" s="19"/>
      <c r="P20" s="21"/>
      <c r="Q20" s="29" t="s">
        <v>14</v>
      </c>
      <c r="R20" s="29" t="s">
        <v>10</v>
      </c>
      <c r="S20" s="29" t="s">
        <v>10</v>
      </c>
      <c r="T20" s="29" t="s">
        <v>12</v>
      </c>
      <c r="U20" s="29" t="s">
        <v>62</v>
      </c>
      <c r="V20" s="21" t="s">
        <v>40</v>
      </c>
      <c r="W20" s="21" t="s">
        <v>42</v>
      </c>
      <c r="X20" s="21" t="s">
        <v>40</v>
      </c>
      <c r="Y20" s="21" t="s">
        <v>40</v>
      </c>
      <c r="Z20" s="20" t="s">
        <v>40</v>
      </c>
      <c r="AA20" s="7"/>
      <c r="AB20" s="19"/>
      <c r="AC20" s="21"/>
      <c r="AD20" s="29" t="s">
        <v>14</v>
      </c>
      <c r="AE20" s="29" t="s">
        <v>10</v>
      </c>
      <c r="AF20" s="29" t="s">
        <v>10</v>
      </c>
      <c r="AG20" s="29" t="s">
        <v>12</v>
      </c>
      <c r="AH20" s="29" t="s">
        <v>62</v>
      </c>
      <c r="AI20" s="21" t="s">
        <v>40</v>
      </c>
      <c r="AJ20" s="21" t="s">
        <v>42</v>
      </c>
      <c r="AK20" s="21" t="s">
        <v>40</v>
      </c>
      <c r="AL20" s="21" t="s">
        <v>40</v>
      </c>
      <c r="AM20" s="20" t="s">
        <v>40</v>
      </c>
      <c r="AO20" s="19"/>
      <c r="AP20" s="21"/>
      <c r="AQ20" s="29" t="s">
        <v>14</v>
      </c>
      <c r="AR20" s="29" t="s">
        <v>10</v>
      </c>
      <c r="AS20" s="29" t="s">
        <v>10</v>
      </c>
      <c r="AT20" s="29" t="s">
        <v>12</v>
      </c>
      <c r="AU20" s="29" t="s">
        <v>62</v>
      </c>
      <c r="AV20" s="21" t="s">
        <v>40</v>
      </c>
      <c r="AW20" s="21" t="s">
        <v>42</v>
      </c>
      <c r="AX20" s="21" t="s">
        <v>40</v>
      </c>
      <c r="AY20" s="21" t="s">
        <v>40</v>
      </c>
      <c r="AZ20" s="20" t="s">
        <v>40</v>
      </c>
      <c r="BA20" s="7"/>
      <c r="BB20" s="19"/>
      <c r="BC20" s="21"/>
      <c r="BD20" s="29" t="s">
        <v>14</v>
      </c>
      <c r="BE20" s="29" t="s">
        <v>10</v>
      </c>
      <c r="BF20" s="29" t="s">
        <v>10</v>
      </c>
      <c r="BG20" s="29" t="s">
        <v>12</v>
      </c>
      <c r="BH20" s="29" t="s">
        <v>62</v>
      </c>
      <c r="BI20" s="21" t="s">
        <v>40</v>
      </c>
      <c r="BJ20" s="21" t="s">
        <v>42</v>
      </c>
      <c r="BK20" s="21" t="s">
        <v>40</v>
      </c>
      <c r="BL20" s="21" t="s">
        <v>40</v>
      </c>
      <c r="BM20" s="20" t="s">
        <v>40</v>
      </c>
    </row>
    <row r="21" spans="1:65" x14ac:dyDescent="0.2">
      <c r="A21" s="7"/>
      <c r="B21" s="8" t="s">
        <v>1</v>
      </c>
      <c r="C21" s="11" t="s">
        <v>2</v>
      </c>
      <c r="D21" s="11" t="s">
        <v>15</v>
      </c>
      <c r="E21" s="11" t="s">
        <v>63</v>
      </c>
      <c r="F21" s="11" t="s">
        <v>11</v>
      </c>
      <c r="G21" s="12" t="s">
        <v>11</v>
      </c>
      <c r="H21" s="12" t="s">
        <v>13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15</v>
      </c>
      <c r="R21" s="11" t="s">
        <v>63</v>
      </c>
      <c r="S21" s="11" t="s">
        <v>11</v>
      </c>
      <c r="T21" s="12" t="s">
        <v>11</v>
      </c>
      <c r="U21" s="12" t="s">
        <v>13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15</v>
      </c>
      <c r="AE21" s="11" t="s">
        <v>63</v>
      </c>
      <c r="AF21" s="11" t="s">
        <v>11</v>
      </c>
      <c r="AG21" s="12" t="s">
        <v>11</v>
      </c>
      <c r="AH21" s="12" t="s">
        <v>13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15</v>
      </c>
      <c r="AR21" s="11" t="s">
        <v>63</v>
      </c>
      <c r="AS21" s="11" t="s">
        <v>11</v>
      </c>
      <c r="AT21" s="12" t="s">
        <v>11</v>
      </c>
      <c r="AU21" s="12" t="s">
        <v>13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15</v>
      </c>
      <c r="BE21" s="11" t="s">
        <v>63</v>
      </c>
      <c r="BF21" s="11" t="s">
        <v>11</v>
      </c>
      <c r="BG21" s="12" t="s">
        <v>11</v>
      </c>
      <c r="BH21" s="12" t="s">
        <v>13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30</v>
      </c>
      <c r="D23" s="21"/>
      <c r="E23" s="21"/>
      <c r="F23" s="21"/>
      <c r="G23" s="22"/>
      <c r="H23" s="22"/>
      <c r="I23" s="21"/>
      <c r="J23" s="21"/>
      <c r="K23" s="21"/>
      <c r="L23" s="21"/>
      <c r="M23" s="20"/>
      <c r="N23" s="7"/>
      <c r="O23" s="19">
        <v>1</v>
      </c>
      <c r="P23" s="20" t="s">
        <v>30</v>
      </c>
      <c r="Q23" s="13"/>
      <c r="R23" s="15"/>
      <c r="S23" s="15"/>
      <c r="T23" s="28"/>
      <c r="U23" s="28"/>
      <c r="V23" s="15"/>
      <c r="W23" s="15"/>
      <c r="X23" s="15"/>
      <c r="Y23" s="15"/>
      <c r="Z23" s="14"/>
      <c r="AA23" s="7"/>
      <c r="AB23" s="19">
        <v>1</v>
      </c>
      <c r="AC23" s="20" t="s">
        <v>30</v>
      </c>
      <c r="AD23" s="21"/>
      <c r="AE23" s="21"/>
      <c r="AF23" s="21"/>
      <c r="AG23" s="22"/>
      <c r="AH23" s="22"/>
      <c r="AI23" s="21"/>
      <c r="AJ23" s="21"/>
      <c r="AK23" s="21"/>
      <c r="AL23" s="21"/>
      <c r="AM23" s="20"/>
      <c r="AO23" s="19">
        <v>1</v>
      </c>
      <c r="AP23" s="20" t="s">
        <v>30</v>
      </c>
      <c r="AQ23" s="21"/>
      <c r="AR23" s="21"/>
      <c r="AS23" s="21"/>
      <c r="AT23" s="22"/>
      <c r="AU23" s="22"/>
      <c r="AV23" s="21"/>
      <c r="AW23" s="21"/>
      <c r="AX23" s="21"/>
      <c r="AY23" s="21"/>
      <c r="AZ23" s="20"/>
      <c r="BA23" s="7"/>
      <c r="BB23" s="19">
        <v>1</v>
      </c>
      <c r="BC23" s="20" t="s">
        <v>30</v>
      </c>
      <c r="BD23" s="21">
        <v>46</v>
      </c>
      <c r="BE23" s="21">
        <v>10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31</v>
      </c>
      <c r="D24" s="21">
        <v>5294</v>
      </c>
      <c r="E24" s="21">
        <v>1813</v>
      </c>
      <c r="F24" s="21">
        <v>625</v>
      </c>
      <c r="G24" s="22">
        <f>F24/D24</f>
        <v>0.11805817907064602</v>
      </c>
      <c r="H24" s="22">
        <f>F24/E24</f>
        <v>0.34473248758963043</v>
      </c>
      <c r="I24" s="21">
        <v>178</v>
      </c>
      <c r="J24" s="21">
        <v>155</v>
      </c>
      <c r="K24" s="21">
        <v>186</v>
      </c>
      <c r="L24" s="21">
        <v>105</v>
      </c>
      <c r="M24" s="20">
        <v>1</v>
      </c>
      <c r="N24" s="7"/>
      <c r="O24" s="19">
        <v>2</v>
      </c>
      <c r="P24" s="20" t="s">
        <v>31</v>
      </c>
      <c r="Q24" s="19">
        <v>3773</v>
      </c>
      <c r="R24" s="21">
        <v>1369</v>
      </c>
      <c r="S24" s="21">
        <v>406</v>
      </c>
      <c r="T24" s="22">
        <f>S24/Q24</f>
        <v>0.10760667903525047</v>
      </c>
      <c r="U24" s="22">
        <f>S24/R24</f>
        <v>0.29656683710737763</v>
      </c>
      <c r="V24" s="21">
        <v>138</v>
      </c>
      <c r="W24" s="21">
        <v>47</v>
      </c>
      <c r="X24" s="21">
        <v>178</v>
      </c>
      <c r="Y24" s="21">
        <v>42</v>
      </c>
      <c r="Z24" s="20">
        <v>1</v>
      </c>
      <c r="AA24" s="7"/>
      <c r="AB24" s="19">
        <v>2</v>
      </c>
      <c r="AC24" s="20" t="s">
        <v>31</v>
      </c>
      <c r="AD24" s="21">
        <v>1320</v>
      </c>
      <c r="AE24" s="21">
        <v>387</v>
      </c>
      <c r="AF24" s="21">
        <v>219</v>
      </c>
      <c r="AG24" s="22">
        <f>AF24/AD24</f>
        <v>0.16590909090909092</v>
      </c>
      <c r="AH24" s="22">
        <f>AF24/AE24</f>
        <v>0.56589147286821706</v>
      </c>
      <c r="AI24" s="21">
        <v>40</v>
      </c>
      <c r="AJ24" s="21">
        <v>108</v>
      </c>
      <c r="AK24" s="21">
        <v>8</v>
      </c>
      <c r="AL24" s="21">
        <v>63</v>
      </c>
      <c r="AM24" s="20">
        <v>0</v>
      </c>
      <c r="AO24" s="19">
        <v>2</v>
      </c>
      <c r="AP24" s="20" t="s">
        <v>31</v>
      </c>
      <c r="AQ24" s="21">
        <v>148</v>
      </c>
      <c r="AR24" s="21">
        <v>48</v>
      </c>
      <c r="AS24" s="21">
        <v>0</v>
      </c>
      <c r="AT24" s="22">
        <f>AS24/AQ24</f>
        <v>0</v>
      </c>
      <c r="AU24" s="22">
        <f>AS24/AR24</f>
        <v>0</v>
      </c>
      <c r="AV24" s="21">
        <v>0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31</v>
      </c>
      <c r="BD24" s="21">
        <v>53</v>
      </c>
      <c r="BE24" s="21">
        <v>9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32</v>
      </c>
      <c r="D25" s="21"/>
      <c r="E25" s="21"/>
      <c r="F25" s="21"/>
      <c r="G25" s="22"/>
      <c r="H25" s="22"/>
      <c r="I25" s="21"/>
      <c r="J25" s="21"/>
      <c r="K25" s="21"/>
      <c r="L25" s="21"/>
      <c r="M25" s="20"/>
      <c r="N25" s="7"/>
      <c r="O25" s="19">
        <v>3</v>
      </c>
      <c r="P25" s="20" t="s">
        <v>32</v>
      </c>
      <c r="Q25" s="19"/>
      <c r="R25" s="21"/>
      <c r="S25" s="21"/>
      <c r="T25" s="22"/>
      <c r="U25" s="22"/>
      <c r="V25" s="21"/>
      <c r="W25" s="21"/>
      <c r="X25" s="21"/>
      <c r="Y25" s="21"/>
      <c r="Z25" s="20"/>
      <c r="AA25" s="7"/>
      <c r="AB25" s="19">
        <v>3</v>
      </c>
      <c r="AC25" s="20" t="s">
        <v>32</v>
      </c>
      <c r="AD25" s="21"/>
      <c r="AE25" s="21"/>
      <c r="AF25" s="21"/>
      <c r="AG25" s="22"/>
      <c r="AH25" s="22"/>
      <c r="AI25" s="21"/>
      <c r="AJ25" s="21"/>
      <c r="AK25" s="21"/>
      <c r="AL25" s="21"/>
      <c r="AM25" s="20"/>
      <c r="AO25" s="19">
        <v>3</v>
      </c>
      <c r="AP25" s="20" t="s">
        <v>32</v>
      </c>
      <c r="AQ25" s="21"/>
      <c r="AR25" s="21"/>
      <c r="AS25" s="21"/>
      <c r="AT25" s="22"/>
      <c r="AU25" s="22"/>
      <c r="AV25" s="21"/>
      <c r="AW25" s="21"/>
      <c r="AX25" s="21"/>
      <c r="AY25" s="21"/>
      <c r="AZ25" s="20"/>
      <c r="BA25" s="7"/>
      <c r="BB25" s="19">
        <v>3</v>
      </c>
      <c r="BC25" s="20" t="s">
        <v>32</v>
      </c>
      <c r="BD25" s="21">
        <v>46</v>
      </c>
      <c r="BE25" s="21">
        <v>34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33</v>
      </c>
      <c r="D26" s="16"/>
      <c r="E26" s="16"/>
      <c r="F26" s="16"/>
      <c r="G26" s="24"/>
      <c r="H26" s="24"/>
      <c r="I26" s="16"/>
      <c r="J26" s="16"/>
      <c r="K26" s="16"/>
      <c r="L26" s="16"/>
      <c r="M26" s="17"/>
      <c r="N26" s="7"/>
      <c r="O26" s="23">
        <v>4</v>
      </c>
      <c r="P26" s="17" t="s">
        <v>33</v>
      </c>
      <c r="Q26" s="23"/>
      <c r="R26" s="16"/>
      <c r="S26" s="16"/>
      <c r="T26" s="24"/>
      <c r="U26" s="24"/>
      <c r="V26" s="16"/>
      <c r="W26" s="16"/>
      <c r="X26" s="16"/>
      <c r="Y26" s="16"/>
      <c r="Z26" s="17"/>
      <c r="AA26" s="7"/>
      <c r="AB26" s="23">
        <v>4</v>
      </c>
      <c r="AC26" s="17" t="s">
        <v>33</v>
      </c>
      <c r="AD26" s="16"/>
      <c r="AE26" s="16"/>
      <c r="AF26" s="16"/>
      <c r="AG26" s="24"/>
      <c r="AH26" s="24"/>
      <c r="AI26" s="16"/>
      <c r="AJ26" s="16"/>
      <c r="AK26" s="16"/>
      <c r="AL26" s="16"/>
      <c r="AM26" s="17"/>
      <c r="AO26" s="23">
        <v>4</v>
      </c>
      <c r="AP26" s="17" t="s">
        <v>33</v>
      </c>
      <c r="AQ26" s="16"/>
      <c r="AR26" s="16"/>
      <c r="AS26" s="16"/>
      <c r="AT26" s="24"/>
      <c r="AU26" s="24"/>
      <c r="AV26" s="16"/>
      <c r="AW26" s="16"/>
      <c r="AX26" s="16"/>
      <c r="AY26" s="16"/>
      <c r="AZ26" s="17"/>
      <c r="BA26" s="7"/>
      <c r="BB26" s="23">
        <v>4</v>
      </c>
      <c r="BC26" s="17" t="s">
        <v>33</v>
      </c>
      <c r="BD26" s="16">
        <v>46</v>
      </c>
      <c r="BE26" s="16">
        <v>46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25</v>
      </c>
      <c r="C32" s="2"/>
      <c r="D32" s="2"/>
      <c r="E32" s="2"/>
      <c r="F32" s="2"/>
      <c r="G32" s="2"/>
      <c r="H32" s="3" t="str">
        <f>$H$2</f>
        <v>Scenario 33</v>
      </c>
      <c r="I32" s="2"/>
      <c r="J32" s="2"/>
      <c r="K32" s="2"/>
      <c r="L32" s="2"/>
      <c r="M32" s="4"/>
      <c r="O32" s="1" t="s">
        <v>26</v>
      </c>
      <c r="P32" s="2"/>
      <c r="Q32" s="2"/>
      <c r="R32" s="2"/>
      <c r="S32" s="2"/>
      <c r="T32" s="2"/>
      <c r="U32" s="3" t="str">
        <f>$H$2</f>
        <v>Scenario 33</v>
      </c>
      <c r="V32" s="2"/>
      <c r="W32" s="2"/>
      <c r="X32" s="2"/>
      <c r="Y32" s="2"/>
      <c r="Z32" s="4"/>
      <c r="AB32" s="1" t="s">
        <v>22</v>
      </c>
      <c r="AC32" s="2"/>
      <c r="AD32" s="2"/>
      <c r="AE32" s="2"/>
      <c r="AF32" s="2"/>
      <c r="AG32" s="2"/>
      <c r="AH32" s="3" t="str">
        <f>$H$2</f>
        <v>Scenario 33</v>
      </c>
      <c r="AI32" s="2"/>
      <c r="AJ32" s="2"/>
      <c r="AK32" s="2"/>
      <c r="AL32" s="2"/>
      <c r="AM32" s="4"/>
      <c r="AO32" s="1" t="s">
        <v>29</v>
      </c>
      <c r="AP32" s="2"/>
      <c r="AQ32" s="2"/>
      <c r="AR32" s="2"/>
      <c r="AS32" s="2"/>
      <c r="AT32" s="2"/>
      <c r="AU32" s="3" t="str">
        <f>$H$2</f>
        <v>Scenario 33</v>
      </c>
      <c r="AV32" s="2"/>
      <c r="AW32" s="2"/>
      <c r="AX32" s="2"/>
      <c r="AY32" s="2"/>
      <c r="AZ32" s="4"/>
      <c r="BB32" s="1" t="s">
        <v>24</v>
      </c>
      <c r="BC32" s="2"/>
      <c r="BD32" s="2"/>
      <c r="BE32" s="2"/>
      <c r="BF32" s="2"/>
      <c r="BG32" s="2"/>
      <c r="BH32" s="3" t="str">
        <f>$H$2</f>
        <v>Scenario 33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25" t="s">
        <v>4</v>
      </c>
      <c r="J33" s="125"/>
      <c r="K33" s="125"/>
      <c r="L33" s="125"/>
      <c r="M33" s="126"/>
      <c r="N33" s="6"/>
      <c r="O33" s="10"/>
      <c r="P33" s="6"/>
      <c r="Q33" s="6"/>
      <c r="R33" s="6"/>
      <c r="S33" s="6"/>
      <c r="T33" s="6"/>
      <c r="U33" s="6"/>
      <c r="V33" s="125" t="s">
        <v>4</v>
      </c>
      <c r="W33" s="125"/>
      <c r="X33" s="125"/>
      <c r="Y33" s="125"/>
      <c r="Z33" s="126"/>
      <c r="AB33" s="10"/>
      <c r="AC33" s="6"/>
      <c r="AD33" s="6"/>
      <c r="AE33" s="6"/>
      <c r="AF33" s="6"/>
      <c r="AG33" s="6"/>
      <c r="AH33" s="6"/>
      <c r="AI33" s="125" t="s">
        <v>4</v>
      </c>
      <c r="AJ33" s="125"/>
      <c r="AK33" s="125"/>
      <c r="AL33" s="125"/>
      <c r="AM33" s="126"/>
      <c r="AO33" s="10"/>
      <c r="AP33" s="6"/>
      <c r="AQ33" s="6"/>
      <c r="AR33" s="6"/>
      <c r="AS33" s="6"/>
      <c r="AT33" s="6"/>
      <c r="AU33" s="6"/>
      <c r="AV33" s="125" t="s">
        <v>4</v>
      </c>
      <c r="AW33" s="125"/>
      <c r="AX33" s="125"/>
      <c r="AY33" s="125"/>
      <c r="AZ33" s="126"/>
      <c r="BB33" s="10"/>
      <c r="BC33" s="6"/>
      <c r="BD33" s="6"/>
      <c r="BE33" s="6"/>
      <c r="BF33" s="6"/>
      <c r="BG33" s="6"/>
      <c r="BH33" s="6"/>
      <c r="BI33" s="125" t="s">
        <v>4</v>
      </c>
      <c r="BJ33" s="125"/>
      <c r="BK33" s="125"/>
      <c r="BL33" s="125"/>
      <c r="BM33" s="126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41</v>
      </c>
      <c r="K34" s="15" t="s">
        <v>3</v>
      </c>
      <c r="L34" s="15" t="s">
        <v>41</v>
      </c>
      <c r="M34" s="14" t="s">
        <v>43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41</v>
      </c>
      <c r="X34" s="15" t="s">
        <v>3</v>
      </c>
      <c r="Y34" s="15" t="s">
        <v>41</v>
      </c>
      <c r="Z34" s="14" t="s">
        <v>43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41</v>
      </c>
      <c r="AK34" s="15" t="s">
        <v>3</v>
      </c>
      <c r="AL34" s="15" t="s">
        <v>41</v>
      </c>
      <c r="AM34" s="14" t="s">
        <v>43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41</v>
      </c>
      <c r="AX34" s="15" t="s">
        <v>3</v>
      </c>
      <c r="AY34" s="15" t="s">
        <v>41</v>
      </c>
      <c r="AZ34" s="14" t="s">
        <v>43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41</v>
      </c>
      <c r="BK34" s="15" t="s">
        <v>3</v>
      </c>
      <c r="BL34" s="15" t="s">
        <v>41</v>
      </c>
      <c r="BM34" s="14" t="s">
        <v>43</v>
      </c>
    </row>
    <row r="35" spans="2:65" x14ac:dyDescent="0.2">
      <c r="B35" s="19"/>
      <c r="C35" s="21"/>
      <c r="D35" s="29" t="s">
        <v>14</v>
      </c>
      <c r="E35" s="29" t="s">
        <v>10</v>
      </c>
      <c r="F35" s="29" t="s">
        <v>10</v>
      </c>
      <c r="G35" s="29" t="s">
        <v>12</v>
      </c>
      <c r="H35" s="29" t="s">
        <v>62</v>
      </c>
      <c r="I35" s="21" t="s">
        <v>40</v>
      </c>
      <c r="J35" s="21" t="s">
        <v>42</v>
      </c>
      <c r="K35" s="21" t="s">
        <v>40</v>
      </c>
      <c r="L35" s="21" t="s">
        <v>40</v>
      </c>
      <c r="M35" s="20" t="s">
        <v>40</v>
      </c>
      <c r="N35" s="7"/>
      <c r="O35" s="19"/>
      <c r="P35" s="21"/>
      <c r="Q35" s="29" t="s">
        <v>14</v>
      </c>
      <c r="R35" s="29" t="s">
        <v>10</v>
      </c>
      <c r="S35" s="29" t="s">
        <v>10</v>
      </c>
      <c r="T35" s="29" t="s">
        <v>12</v>
      </c>
      <c r="U35" s="29" t="s">
        <v>62</v>
      </c>
      <c r="V35" s="21" t="s">
        <v>40</v>
      </c>
      <c r="W35" s="21" t="s">
        <v>42</v>
      </c>
      <c r="X35" s="21" t="s">
        <v>40</v>
      </c>
      <c r="Y35" s="21" t="s">
        <v>40</v>
      </c>
      <c r="Z35" s="20" t="s">
        <v>40</v>
      </c>
      <c r="AA35" s="7"/>
      <c r="AB35" s="19"/>
      <c r="AC35" s="21"/>
      <c r="AD35" s="29" t="s">
        <v>14</v>
      </c>
      <c r="AE35" s="29" t="s">
        <v>10</v>
      </c>
      <c r="AF35" s="29" t="s">
        <v>10</v>
      </c>
      <c r="AG35" s="29" t="s">
        <v>12</v>
      </c>
      <c r="AH35" s="29" t="s">
        <v>62</v>
      </c>
      <c r="AI35" s="21" t="s">
        <v>40</v>
      </c>
      <c r="AJ35" s="21" t="s">
        <v>42</v>
      </c>
      <c r="AK35" s="21" t="s">
        <v>40</v>
      </c>
      <c r="AL35" s="21" t="s">
        <v>40</v>
      </c>
      <c r="AM35" s="20" t="s">
        <v>40</v>
      </c>
      <c r="AO35" s="19"/>
      <c r="AP35" s="21"/>
      <c r="AQ35" s="29" t="s">
        <v>14</v>
      </c>
      <c r="AR35" s="29" t="s">
        <v>10</v>
      </c>
      <c r="AS35" s="29" t="s">
        <v>10</v>
      </c>
      <c r="AT35" s="29" t="s">
        <v>12</v>
      </c>
      <c r="AU35" s="29" t="s">
        <v>62</v>
      </c>
      <c r="AV35" s="21" t="s">
        <v>40</v>
      </c>
      <c r="AW35" s="21" t="s">
        <v>42</v>
      </c>
      <c r="AX35" s="21" t="s">
        <v>40</v>
      </c>
      <c r="AY35" s="21" t="s">
        <v>40</v>
      </c>
      <c r="AZ35" s="20" t="s">
        <v>40</v>
      </c>
      <c r="BA35" s="7"/>
      <c r="BB35" s="19"/>
      <c r="BC35" s="21"/>
      <c r="BD35" s="29" t="s">
        <v>14</v>
      </c>
      <c r="BE35" s="29" t="s">
        <v>10</v>
      </c>
      <c r="BF35" s="29" t="s">
        <v>10</v>
      </c>
      <c r="BG35" s="29" t="s">
        <v>12</v>
      </c>
      <c r="BH35" s="29" t="s">
        <v>62</v>
      </c>
      <c r="BI35" s="21" t="s">
        <v>40</v>
      </c>
      <c r="BJ35" s="21" t="s">
        <v>42</v>
      </c>
      <c r="BK35" s="21" t="s">
        <v>40</v>
      </c>
      <c r="BL35" s="21" t="s">
        <v>40</v>
      </c>
      <c r="BM35" s="20" t="s">
        <v>40</v>
      </c>
    </row>
    <row r="36" spans="2:65" x14ac:dyDescent="0.2">
      <c r="B36" s="8" t="s">
        <v>1</v>
      </c>
      <c r="C36" s="11" t="s">
        <v>2</v>
      </c>
      <c r="D36" s="11" t="s">
        <v>15</v>
      </c>
      <c r="E36" s="11" t="s">
        <v>63</v>
      </c>
      <c r="F36" s="11" t="s">
        <v>11</v>
      </c>
      <c r="G36" s="12" t="s">
        <v>11</v>
      </c>
      <c r="H36" s="12" t="s">
        <v>13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15</v>
      </c>
      <c r="R36" s="11" t="s">
        <v>63</v>
      </c>
      <c r="S36" s="11" t="s">
        <v>11</v>
      </c>
      <c r="T36" s="12" t="s">
        <v>11</v>
      </c>
      <c r="U36" s="12" t="s">
        <v>13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15</v>
      </c>
      <c r="AE36" s="11" t="s">
        <v>63</v>
      </c>
      <c r="AF36" s="11" t="s">
        <v>11</v>
      </c>
      <c r="AG36" s="12" t="s">
        <v>11</v>
      </c>
      <c r="AH36" s="12" t="s">
        <v>13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15</v>
      </c>
      <c r="AR36" s="11" t="s">
        <v>63</v>
      </c>
      <c r="AS36" s="11" t="s">
        <v>11</v>
      </c>
      <c r="AT36" s="12" t="s">
        <v>11</v>
      </c>
      <c r="AU36" s="12" t="s">
        <v>13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15</v>
      </c>
      <c r="BE36" s="11" t="s">
        <v>63</v>
      </c>
      <c r="BF36" s="11" t="s">
        <v>11</v>
      </c>
      <c r="BG36" s="12" t="s">
        <v>11</v>
      </c>
      <c r="BH36" s="12" t="s">
        <v>13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30</v>
      </c>
      <c r="D38" s="21"/>
      <c r="E38" s="21"/>
      <c r="F38" s="21"/>
      <c r="G38" s="22"/>
      <c r="H38" s="22"/>
      <c r="I38" s="21"/>
      <c r="J38" s="21"/>
      <c r="K38" s="21"/>
      <c r="L38" s="21"/>
      <c r="M38" s="20"/>
      <c r="N38" s="7"/>
      <c r="O38" s="19">
        <v>1</v>
      </c>
      <c r="P38" s="20" t="s">
        <v>30</v>
      </c>
      <c r="Q38" s="13"/>
      <c r="R38" s="15"/>
      <c r="S38" s="15"/>
      <c r="T38" s="28"/>
      <c r="U38" s="28"/>
      <c r="V38" s="15"/>
      <c r="W38" s="15"/>
      <c r="X38" s="15"/>
      <c r="Y38" s="15"/>
      <c r="Z38" s="14"/>
      <c r="AA38" s="7"/>
      <c r="AB38" s="19">
        <v>1</v>
      </c>
      <c r="AC38" s="20" t="s">
        <v>30</v>
      </c>
      <c r="AD38" s="21"/>
      <c r="AE38" s="21"/>
      <c r="AF38" s="21"/>
      <c r="AG38" s="22"/>
      <c r="AH38" s="22"/>
      <c r="AI38" s="21"/>
      <c r="AJ38" s="21"/>
      <c r="AK38" s="21"/>
      <c r="AL38" s="21"/>
      <c r="AM38" s="20"/>
      <c r="AO38" s="19">
        <v>1</v>
      </c>
      <c r="AP38" s="20" t="s">
        <v>30</v>
      </c>
      <c r="AQ38" s="21"/>
      <c r="AR38" s="21"/>
      <c r="AS38" s="21"/>
      <c r="AT38" s="22"/>
      <c r="AU38" s="22"/>
      <c r="AV38" s="21"/>
      <c r="AW38" s="21"/>
      <c r="AX38" s="21"/>
      <c r="AY38" s="21"/>
      <c r="AZ38" s="20"/>
      <c r="BA38" s="7"/>
      <c r="BB38" s="19">
        <v>1</v>
      </c>
      <c r="BC38" s="20" t="s">
        <v>30</v>
      </c>
      <c r="BD38" s="21">
        <v>26</v>
      </c>
      <c r="BE38" s="21">
        <v>19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31</v>
      </c>
      <c r="D39" s="21">
        <v>4706</v>
      </c>
      <c r="E39" s="21">
        <v>2792</v>
      </c>
      <c r="F39" s="21">
        <v>1413</v>
      </c>
      <c r="G39" s="22">
        <f>F39/D39</f>
        <v>0.30025499362515939</v>
      </c>
      <c r="H39" s="22">
        <f>F39/E39</f>
        <v>0.50608882521489973</v>
      </c>
      <c r="I39" s="21">
        <v>735</v>
      </c>
      <c r="J39" s="21">
        <v>66</v>
      </c>
      <c r="K39" s="21">
        <v>510</v>
      </c>
      <c r="L39" s="21">
        <v>52</v>
      </c>
      <c r="M39" s="20">
        <v>50</v>
      </c>
      <c r="N39" s="7"/>
      <c r="O39" s="19">
        <v>2</v>
      </c>
      <c r="P39" s="20" t="s">
        <v>31</v>
      </c>
      <c r="Q39" s="19">
        <v>3477</v>
      </c>
      <c r="R39" s="21">
        <v>2625</v>
      </c>
      <c r="S39" s="21">
        <v>1346</v>
      </c>
      <c r="T39" s="22">
        <f>S39/Q39</f>
        <v>0.38711532930687376</v>
      </c>
      <c r="U39" s="22">
        <f>S39/R39</f>
        <v>0.51276190476190475</v>
      </c>
      <c r="V39" s="21">
        <v>706</v>
      </c>
      <c r="W39" s="21">
        <v>40</v>
      </c>
      <c r="X39" s="21">
        <v>508</v>
      </c>
      <c r="Y39" s="21">
        <v>42</v>
      </c>
      <c r="Z39" s="20">
        <v>50</v>
      </c>
      <c r="AA39" s="7"/>
      <c r="AB39" s="19">
        <v>2</v>
      </c>
      <c r="AC39" s="20" t="s">
        <v>31</v>
      </c>
      <c r="AD39" s="21">
        <v>1125</v>
      </c>
      <c r="AE39" s="21">
        <v>118</v>
      </c>
      <c r="AF39" s="21">
        <v>67</v>
      </c>
      <c r="AG39" s="22">
        <f>AF39/AD39</f>
        <v>5.9555555555555556E-2</v>
      </c>
      <c r="AH39" s="22">
        <f>AF39/AE39</f>
        <v>0.56779661016949157</v>
      </c>
      <c r="AI39" s="21">
        <v>29</v>
      </c>
      <c r="AJ39" s="21">
        <v>26</v>
      </c>
      <c r="AK39" s="21">
        <v>2</v>
      </c>
      <c r="AL39" s="21">
        <v>10</v>
      </c>
      <c r="AM39" s="20">
        <v>0</v>
      </c>
      <c r="AO39" s="19">
        <v>2</v>
      </c>
      <c r="AP39" s="20" t="s">
        <v>31</v>
      </c>
      <c r="AQ39" s="21">
        <v>74</v>
      </c>
      <c r="AR39" s="21">
        <v>46</v>
      </c>
      <c r="AS39" s="21">
        <v>0</v>
      </c>
      <c r="AT39" s="22">
        <f>AS39/AQ39</f>
        <v>0</v>
      </c>
      <c r="AU39" s="22">
        <f>AS39/AR39</f>
        <v>0</v>
      </c>
      <c r="AV39" s="21">
        <v>0</v>
      </c>
      <c r="AW39" s="21">
        <v>0</v>
      </c>
      <c r="AX39" s="21">
        <v>0</v>
      </c>
      <c r="AY39" s="21">
        <v>0</v>
      </c>
      <c r="AZ39" s="20">
        <v>0</v>
      </c>
      <c r="BA39" s="7"/>
      <c r="BB39" s="19">
        <v>2</v>
      </c>
      <c r="BC39" s="20" t="s">
        <v>31</v>
      </c>
      <c r="BD39" s="21">
        <v>30</v>
      </c>
      <c r="BE39" s="21">
        <v>3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32</v>
      </c>
      <c r="D40" s="21"/>
      <c r="E40" s="21"/>
      <c r="F40" s="21"/>
      <c r="G40" s="22"/>
      <c r="H40" s="22"/>
      <c r="I40" s="21"/>
      <c r="J40" s="21"/>
      <c r="K40" s="21"/>
      <c r="L40" s="21"/>
      <c r="M40" s="20"/>
      <c r="N40" s="7"/>
      <c r="O40" s="19">
        <v>3</v>
      </c>
      <c r="P40" s="20" t="s">
        <v>32</v>
      </c>
      <c r="Q40" s="19"/>
      <c r="R40" s="21"/>
      <c r="S40" s="21"/>
      <c r="T40" s="22"/>
      <c r="U40" s="22"/>
      <c r="V40" s="21"/>
      <c r="W40" s="21"/>
      <c r="X40" s="21"/>
      <c r="Y40" s="21"/>
      <c r="Z40" s="20"/>
      <c r="AA40" s="7"/>
      <c r="AB40" s="19">
        <v>3</v>
      </c>
      <c r="AC40" s="20" t="s">
        <v>32</v>
      </c>
      <c r="AD40" s="21"/>
      <c r="AE40" s="21"/>
      <c r="AF40" s="21"/>
      <c r="AG40" s="22"/>
      <c r="AH40" s="22"/>
      <c r="AI40" s="21"/>
      <c r="AJ40" s="21"/>
      <c r="AK40" s="21"/>
      <c r="AL40" s="21"/>
      <c r="AM40" s="20"/>
      <c r="AO40" s="19">
        <v>3</v>
      </c>
      <c r="AP40" s="20" t="s">
        <v>32</v>
      </c>
      <c r="AQ40" s="21"/>
      <c r="AR40" s="21"/>
      <c r="AS40" s="21"/>
      <c r="AT40" s="22"/>
      <c r="AU40" s="22"/>
      <c r="AV40" s="21"/>
      <c r="AW40" s="21"/>
      <c r="AX40" s="21"/>
      <c r="AY40" s="21"/>
      <c r="AZ40" s="20"/>
      <c r="BA40" s="7"/>
      <c r="BB40" s="19">
        <v>3</v>
      </c>
      <c r="BC40" s="20" t="s">
        <v>32</v>
      </c>
      <c r="BD40" s="21">
        <v>26</v>
      </c>
      <c r="BE40" s="21">
        <v>25</v>
      </c>
      <c r="BF40" s="21">
        <v>0</v>
      </c>
      <c r="BG40" s="22">
        <f>BF40/BD40</f>
        <v>0</v>
      </c>
      <c r="BH40" s="22">
        <f>BF40/BE40</f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33</v>
      </c>
      <c r="D41" s="16"/>
      <c r="E41" s="16"/>
      <c r="F41" s="16"/>
      <c r="G41" s="24"/>
      <c r="H41" s="24"/>
      <c r="I41" s="16"/>
      <c r="J41" s="16"/>
      <c r="K41" s="16"/>
      <c r="L41" s="16"/>
      <c r="M41" s="17"/>
      <c r="N41" s="7"/>
      <c r="O41" s="23">
        <v>4</v>
      </c>
      <c r="P41" s="17" t="s">
        <v>33</v>
      </c>
      <c r="Q41" s="23"/>
      <c r="R41" s="16"/>
      <c r="S41" s="16"/>
      <c r="T41" s="24"/>
      <c r="U41" s="24"/>
      <c r="V41" s="16"/>
      <c r="W41" s="16"/>
      <c r="X41" s="16"/>
      <c r="Y41" s="16"/>
      <c r="Z41" s="17"/>
      <c r="AA41" s="7"/>
      <c r="AB41" s="23">
        <v>4</v>
      </c>
      <c r="AC41" s="17" t="s">
        <v>33</v>
      </c>
      <c r="AD41" s="16"/>
      <c r="AE41" s="16"/>
      <c r="AF41" s="16"/>
      <c r="AG41" s="24"/>
      <c r="AH41" s="24"/>
      <c r="AI41" s="16"/>
      <c r="AJ41" s="16"/>
      <c r="AK41" s="16"/>
      <c r="AL41" s="16"/>
      <c r="AM41" s="17"/>
      <c r="AO41" s="23">
        <v>4</v>
      </c>
      <c r="AP41" s="17" t="s">
        <v>33</v>
      </c>
      <c r="AQ41" s="16"/>
      <c r="AR41" s="16"/>
      <c r="AS41" s="16"/>
      <c r="AT41" s="24"/>
      <c r="AU41" s="24"/>
      <c r="AV41" s="16"/>
      <c r="AW41" s="16"/>
      <c r="AX41" s="16"/>
      <c r="AY41" s="16"/>
      <c r="AZ41" s="17"/>
      <c r="BA41" s="7"/>
      <c r="BB41" s="23">
        <v>4</v>
      </c>
      <c r="BC41" s="17" t="s">
        <v>33</v>
      </c>
      <c r="BD41" s="16">
        <v>26</v>
      </c>
      <c r="BE41" s="16">
        <v>26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34</v>
      </c>
      <c r="C47" s="2"/>
      <c r="D47" s="2"/>
      <c r="E47" s="2"/>
      <c r="F47" s="2"/>
      <c r="G47" s="2"/>
      <c r="H47" s="3" t="str">
        <f>$H$2</f>
        <v>Scenario 33</v>
      </c>
      <c r="I47" s="2"/>
      <c r="J47" s="2"/>
      <c r="K47" s="2"/>
      <c r="L47" s="2"/>
      <c r="M47" s="4"/>
      <c r="O47" s="1" t="s">
        <v>36</v>
      </c>
      <c r="P47" s="2"/>
      <c r="Q47" s="2"/>
      <c r="R47" s="2"/>
      <c r="S47" s="2"/>
      <c r="T47" s="2"/>
      <c r="U47" s="3" t="str">
        <f>$H$2</f>
        <v>Scenario 33</v>
      </c>
      <c r="V47" s="2"/>
      <c r="W47" s="2"/>
      <c r="X47" s="2"/>
      <c r="Y47" s="2"/>
      <c r="Z47" s="4"/>
      <c r="AB47" s="1" t="s">
        <v>37</v>
      </c>
      <c r="AC47" s="2"/>
      <c r="AD47" s="2"/>
      <c r="AE47" s="2"/>
      <c r="AF47" s="2"/>
      <c r="AG47" s="2"/>
      <c r="AH47" s="3" t="str">
        <f>$H$2</f>
        <v>Scenario 33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25" t="s">
        <v>4</v>
      </c>
      <c r="J48" s="125"/>
      <c r="K48" s="125"/>
      <c r="L48" s="125"/>
      <c r="M48" s="126"/>
      <c r="O48" s="10"/>
      <c r="P48" s="6"/>
      <c r="Q48" s="6"/>
      <c r="R48" s="6"/>
      <c r="S48" s="6"/>
      <c r="T48" s="6"/>
      <c r="U48" s="6"/>
      <c r="V48" s="125" t="s">
        <v>4</v>
      </c>
      <c r="W48" s="125"/>
      <c r="X48" s="125"/>
      <c r="Y48" s="125"/>
      <c r="Z48" s="126"/>
      <c r="AB48" s="10"/>
      <c r="AC48" s="6"/>
      <c r="AD48" s="6"/>
      <c r="AE48" s="6"/>
      <c r="AF48" s="6"/>
      <c r="AG48" s="6"/>
      <c r="AH48" s="6"/>
      <c r="AI48" s="125" t="s">
        <v>4</v>
      </c>
      <c r="AJ48" s="125"/>
      <c r="AK48" s="125"/>
      <c r="AL48" s="125"/>
      <c r="AM48" s="126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41</v>
      </c>
      <c r="K49" s="15" t="s">
        <v>3</v>
      </c>
      <c r="L49" s="15" t="s">
        <v>41</v>
      </c>
      <c r="M49" s="14" t="s">
        <v>43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41</v>
      </c>
      <c r="X49" s="15" t="s">
        <v>3</v>
      </c>
      <c r="Y49" s="15" t="s">
        <v>41</v>
      </c>
      <c r="Z49" s="14" t="s">
        <v>43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41</v>
      </c>
      <c r="AK49" s="15" t="s">
        <v>3</v>
      </c>
      <c r="AL49" s="15" t="s">
        <v>41</v>
      </c>
      <c r="AM49" s="14" t="s">
        <v>43</v>
      </c>
    </row>
    <row r="50" spans="2:39" x14ac:dyDescent="0.2">
      <c r="B50" s="19"/>
      <c r="C50" s="21"/>
      <c r="D50" s="29" t="s">
        <v>14</v>
      </c>
      <c r="E50" s="29" t="s">
        <v>10</v>
      </c>
      <c r="F50" s="29" t="s">
        <v>10</v>
      </c>
      <c r="G50" s="29" t="s">
        <v>12</v>
      </c>
      <c r="H50" s="29" t="s">
        <v>62</v>
      </c>
      <c r="I50" s="21" t="s">
        <v>40</v>
      </c>
      <c r="J50" s="21" t="s">
        <v>42</v>
      </c>
      <c r="K50" s="21" t="s">
        <v>40</v>
      </c>
      <c r="L50" s="21" t="s">
        <v>40</v>
      </c>
      <c r="M50" s="20" t="s">
        <v>40</v>
      </c>
      <c r="O50" s="19"/>
      <c r="P50" s="21"/>
      <c r="Q50" s="29" t="s">
        <v>14</v>
      </c>
      <c r="R50" s="29" t="s">
        <v>10</v>
      </c>
      <c r="S50" s="29" t="s">
        <v>10</v>
      </c>
      <c r="T50" s="29" t="s">
        <v>12</v>
      </c>
      <c r="U50" s="29" t="s">
        <v>62</v>
      </c>
      <c r="V50" s="21" t="s">
        <v>40</v>
      </c>
      <c r="W50" s="21" t="s">
        <v>42</v>
      </c>
      <c r="X50" s="21" t="s">
        <v>40</v>
      </c>
      <c r="Y50" s="21" t="s">
        <v>40</v>
      </c>
      <c r="Z50" s="20" t="s">
        <v>40</v>
      </c>
      <c r="AB50" s="19"/>
      <c r="AC50" s="21"/>
      <c r="AD50" s="29" t="s">
        <v>14</v>
      </c>
      <c r="AE50" s="29" t="s">
        <v>10</v>
      </c>
      <c r="AF50" s="29" t="s">
        <v>10</v>
      </c>
      <c r="AG50" s="29" t="s">
        <v>12</v>
      </c>
      <c r="AH50" s="29" t="s">
        <v>62</v>
      </c>
      <c r="AI50" s="21" t="s">
        <v>40</v>
      </c>
      <c r="AJ50" s="21" t="s">
        <v>42</v>
      </c>
      <c r="AK50" s="21" t="s">
        <v>40</v>
      </c>
      <c r="AL50" s="21" t="s">
        <v>40</v>
      </c>
      <c r="AM50" s="20" t="s">
        <v>40</v>
      </c>
    </row>
    <row r="51" spans="2:39" x14ac:dyDescent="0.2">
      <c r="B51" s="8" t="s">
        <v>1</v>
      </c>
      <c r="C51" s="11" t="s">
        <v>2</v>
      </c>
      <c r="D51" s="11" t="s">
        <v>15</v>
      </c>
      <c r="E51" s="11" t="s">
        <v>63</v>
      </c>
      <c r="F51" s="11" t="s">
        <v>11</v>
      </c>
      <c r="G51" s="12" t="s">
        <v>11</v>
      </c>
      <c r="H51" s="12" t="s">
        <v>13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15</v>
      </c>
      <c r="R51" s="11" t="s">
        <v>63</v>
      </c>
      <c r="S51" s="11" t="s">
        <v>11</v>
      </c>
      <c r="T51" s="12" t="s">
        <v>11</v>
      </c>
      <c r="U51" s="12" t="s">
        <v>13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15</v>
      </c>
      <c r="AE51" s="11" t="s">
        <v>63</v>
      </c>
      <c r="AF51" s="11" t="s">
        <v>11</v>
      </c>
      <c r="AG51" s="12" t="s">
        <v>11</v>
      </c>
      <c r="AH51" s="12" t="s">
        <v>13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30</v>
      </c>
      <c r="D53" s="21"/>
      <c r="E53" s="21"/>
      <c r="F53" s="21"/>
      <c r="G53" s="22"/>
      <c r="H53" s="22"/>
      <c r="I53" s="21"/>
      <c r="J53" s="21"/>
      <c r="K53" s="21"/>
      <c r="L53" s="21"/>
      <c r="M53" s="20"/>
      <c r="O53" s="19">
        <v>1</v>
      </c>
      <c r="P53" s="20" t="s">
        <v>30</v>
      </c>
      <c r="Q53" s="21"/>
      <c r="R53" s="21"/>
      <c r="S53" s="21"/>
      <c r="T53" s="22"/>
      <c r="U53" s="22"/>
      <c r="V53" s="21"/>
      <c r="W53" s="21"/>
      <c r="X53" s="21"/>
      <c r="Y53" s="21"/>
      <c r="Z53" s="20"/>
      <c r="AB53" s="19">
        <v>1</v>
      </c>
      <c r="AC53" s="20" t="s">
        <v>30</v>
      </c>
      <c r="AD53" s="21"/>
      <c r="AE53" s="21"/>
      <c r="AF53" s="21"/>
      <c r="AG53" s="22"/>
      <c r="AH53" s="22"/>
      <c r="AI53" s="21"/>
      <c r="AJ53" s="21"/>
      <c r="AK53" s="21"/>
      <c r="AL53" s="21"/>
      <c r="AM53" s="20"/>
    </row>
    <row r="54" spans="2:39" x14ac:dyDescent="0.2">
      <c r="B54" s="19">
        <v>2</v>
      </c>
      <c r="C54" s="20" t="s">
        <v>31</v>
      </c>
      <c r="D54" s="21">
        <v>1430</v>
      </c>
      <c r="E54" s="21">
        <v>631</v>
      </c>
      <c r="F54" s="21">
        <v>264</v>
      </c>
      <c r="G54" s="22">
        <f>F54/D54</f>
        <v>0.18461538461538463</v>
      </c>
      <c r="H54" s="22">
        <f>F54/E54</f>
        <v>0.41838351822503961</v>
      </c>
      <c r="I54" s="21">
        <v>116</v>
      </c>
      <c r="J54" s="21">
        <v>21</v>
      </c>
      <c r="K54" s="21">
        <v>99</v>
      </c>
      <c r="L54" s="21">
        <v>18</v>
      </c>
      <c r="M54" s="20">
        <v>10</v>
      </c>
      <c r="O54" s="19">
        <v>2</v>
      </c>
      <c r="P54" s="20" t="s">
        <v>31</v>
      </c>
      <c r="Q54" s="21">
        <v>812</v>
      </c>
      <c r="R54" s="21">
        <v>270</v>
      </c>
      <c r="S54" s="21">
        <v>82</v>
      </c>
      <c r="T54" s="22">
        <f>S54/Q54</f>
        <v>0.10098522167487685</v>
      </c>
      <c r="U54" s="22">
        <f>S54/R54</f>
        <v>0.3037037037037037</v>
      </c>
      <c r="V54" s="21">
        <v>26</v>
      </c>
      <c r="W54" s="21">
        <v>14</v>
      </c>
      <c r="X54" s="21">
        <v>32</v>
      </c>
      <c r="Y54" s="21">
        <v>10</v>
      </c>
      <c r="Z54" s="20">
        <v>0</v>
      </c>
      <c r="AB54" s="19">
        <v>2</v>
      </c>
      <c r="AC54" s="20" t="s">
        <v>31</v>
      </c>
      <c r="AD54" s="21">
        <v>618</v>
      </c>
      <c r="AE54" s="21">
        <v>361</v>
      </c>
      <c r="AF54" s="21">
        <v>182</v>
      </c>
      <c r="AG54" s="22">
        <f>AF54/AD54</f>
        <v>0.29449838187702265</v>
      </c>
      <c r="AH54" s="22">
        <f>AF54/AE54</f>
        <v>0.50415512465373957</v>
      </c>
      <c r="AI54" s="21">
        <v>90</v>
      </c>
      <c r="AJ54" s="21">
        <v>7</v>
      </c>
      <c r="AK54" s="21">
        <v>67</v>
      </c>
      <c r="AL54" s="21">
        <v>8</v>
      </c>
      <c r="AM54" s="20">
        <v>10</v>
      </c>
    </row>
    <row r="55" spans="2:39" x14ac:dyDescent="0.2">
      <c r="B55" s="19">
        <v>3</v>
      </c>
      <c r="C55" s="20" t="s">
        <v>32</v>
      </c>
      <c r="D55" s="21"/>
      <c r="E55" s="21"/>
      <c r="F55" s="21"/>
      <c r="G55" s="22"/>
      <c r="H55" s="22"/>
      <c r="I55" s="21"/>
      <c r="J55" s="21"/>
      <c r="K55" s="21"/>
      <c r="L55" s="21"/>
      <c r="M55" s="20"/>
      <c r="O55" s="19">
        <v>3</v>
      </c>
      <c r="P55" s="20" t="s">
        <v>32</v>
      </c>
      <c r="Q55" s="21"/>
      <c r="R55" s="21"/>
      <c r="S55" s="21"/>
      <c r="T55" s="22"/>
      <c r="U55" s="22"/>
      <c r="V55" s="21"/>
      <c r="W55" s="21"/>
      <c r="X55" s="21"/>
      <c r="Y55" s="21"/>
      <c r="Z55" s="20"/>
      <c r="AB55" s="19">
        <v>3</v>
      </c>
      <c r="AC55" s="20" t="s">
        <v>32</v>
      </c>
      <c r="AD55" s="21"/>
      <c r="AE55" s="21"/>
      <c r="AF55" s="21"/>
      <c r="AG55" s="22"/>
      <c r="AH55" s="22"/>
      <c r="AI55" s="21"/>
      <c r="AJ55" s="21"/>
      <c r="AK55" s="21"/>
      <c r="AL55" s="21"/>
      <c r="AM55" s="20"/>
    </row>
    <row r="56" spans="2:39" x14ac:dyDescent="0.2">
      <c r="B56" s="23">
        <v>4</v>
      </c>
      <c r="C56" s="17" t="s">
        <v>33</v>
      </c>
      <c r="D56" s="16"/>
      <c r="E56" s="16"/>
      <c r="F56" s="16"/>
      <c r="G56" s="24"/>
      <c r="H56" s="24"/>
      <c r="I56" s="16"/>
      <c r="J56" s="16"/>
      <c r="K56" s="16"/>
      <c r="L56" s="16"/>
      <c r="M56" s="17"/>
      <c r="O56" s="23">
        <v>4</v>
      </c>
      <c r="P56" s="17" t="s">
        <v>33</v>
      </c>
      <c r="Q56" s="16"/>
      <c r="R56" s="16"/>
      <c r="S56" s="16"/>
      <c r="T56" s="24"/>
      <c r="U56" s="24"/>
      <c r="V56" s="16"/>
      <c r="W56" s="16"/>
      <c r="X56" s="16"/>
      <c r="Y56" s="16"/>
      <c r="Z56" s="17"/>
      <c r="AB56" s="23">
        <v>4</v>
      </c>
      <c r="AC56" s="17" t="s">
        <v>33</v>
      </c>
      <c r="AD56" s="16"/>
      <c r="AE56" s="16"/>
      <c r="AF56" s="16"/>
      <c r="AG56" s="24"/>
      <c r="AH56" s="24"/>
      <c r="AI56" s="16"/>
      <c r="AJ56" s="16"/>
      <c r="AK56" s="16"/>
      <c r="AL56" s="16"/>
      <c r="AM56" s="17"/>
    </row>
    <row r="62" spans="2:39" x14ac:dyDescent="0.2">
      <c r="B62" s="1" t="s">
        <v>35</v>
      </c>
      <c r="C62" s="2"/>
      <c r="D62" s="2"/>
      <c r="E62" s="2"/>
      <c r="F62" s="2"/>
      <c r="G62" s="2"/>
      <c r="H62" s="3" t="str">
        <f>$H$2</f>
        <v>Scenario 33</v>
      </c>
      <c r="I62" s="2"/>
      <c r="J62" s="2"/>
      <c r="K62" s="2"/>
      <c r="L62" s="2"/>
      <c r="M62" s="4"/>
      <c r="O62" s="1" t="s">
        <v>38</v>
      </c>
      <c r="P62" s="2"/>
      <c r="Q62" s="2"/>
      <c r="R62" s="2"/>
      <c r="S62" s="2"/>
      <c r="T62" s="2"/>
      <c r="U62" s="3" t="str">
        <f>$H$2</f>
        <v>Scenario 33</v>
      </c>
      <c r="V62" s="2"/>
      <c r="W62" s="2"/>
      <c r="X62" s="2"/>
      <c r="Y62" s="2"/>
      <c r="Z62" s="4"/>
      <c r="AB62" s="1" t="s">
        <v>39</v>
      </c>
      <c r="AC62" s="2"/>
      <c r="AD62" s="2"/>
      <c r="AE62" s="2"/>
      <c r="AF62" s="2"/>
      <c r="AG62" s="2"/>
      <c r="AH62" s="3" t="str">
        <f>$H$2</f>
        <v>Scenario 33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25" t="s">
        <v>4</v>
      </c>
      <c r="J63" s="125"/>
      <c r="K63" s="125"/>
      <c r="L63" s="125"/>
      <c r="M63" s="126"/>
      <c r="O63" s="10"/>
      <c r="P63" s="6"/>
      <c r="Q63" s="6"/>
      <c r="R63" s="6"/>
      <c r="S63" s="6"/>
      <c r="T63" s="6"/>
      <c r="U63" s="6"/>
      <c r="V63" s="125" t="s">
        <v>4</v>
      </c>
      <c r="W63" s="125"/>
      <c r="X63" s="125"/>
      <c r="Y63" s="125"/>
      <c r="Z63" s="126"/>
      <c r="AB63" s="10"/>
      <c r="AC63" s="6"/>
      <c r="AD63" s="6"/>
      <c r="AE63" s="6"/>
      <c r="AF63" s="6"/>
      <c r="AG63" s="6"/>
      <c r="AH63" s="6"/>
      <c r="AI63" s="125" t="s">
        <v>4</v>
      </c>
      <c r="AJ63" s="125"/>
      <c r="AK63" s="125"/>
      <c r="AL63" s="125"/>
      <c r="AM63" s="126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41</v>
      </c>
      <c r="K64" s="15" t="s">
        <v>3</v>
      </c>
      <c r="L64" s="15" t="s">
        <v>41</v>
      </c>
      <c r="M64" s="14" t="s">
        <v>43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41</v>
      </c>
      <c r="X64" s="15" t="s">
        <v>3</v>
      </c>
      <c r="Y64" s="15" t="s">
        <v>41</v>
      </c>
      <c r="Z64" s="14" t="s">
        <v>43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41</v>
      </c>
      <c r="AK64" s="15" t="s">
        <v>3</v>
      </c>
      <c r="AL64" s="15" t="s">
        <v>41</v>
      </c>
      <c r="AM64" s="14" t="s">
        <v>43</v>
      </c>
    </row>
    <row r="65" spans="2:39" x14ac:dyDescent="0.2">
      <c r="B65" s="19"/>
      <c r="C65" s="21"/>
      <c r="D65" s="29" t="s">
        <v>14</v>
      </c>
      <c r="E65" s="29" t="s">
        <v>10</v>
      </c>
      <c r="F65" s="29" t="s">
        <v>10</v>
      </c>
      <c r="G65" s="29" t="s">
        <v>12</v>
      </c>
      <c r="H65" s="29" t="s">
        <v>62</v>
      </c>
      <c r="I65" s="21" t="s">
        <v>40</v>
      </c>
      <c r="J65" s="21" t="s">
        <v>42</v>
      </c>
      <c r="K65" s="21" t="s">
        <v>40</v>
      </c>
      <c r="L65" s="21" t="s">
        <v>40</v>
      </c>
      <c r="M65" s="20" t="s">
        <v>40</v>
      </c>
      <c r="O65" s="19"/>
      <c r="P65" s="21"/>
      <c r="Q65" s="29" t="s">
        <v>14</v>
      </c>
      <c r="R65" s="29" t="s">
        <v>10</v>
      </c>
      <c r="S65" s="29" t="s">
        <v>10</v>
      </c>
      <c r="T65" s="29" t="s">
        <v>12</v>
      </c>
      <c r="U65" s="29" t="s">
        <v>62</v>
      </c>
      <c r="V65" s="21" t="s">
        <v>40</v>
      </c>
      <c r="W65" s="21" t="s">
        <v>42</v>
      </c>
      <c r="X65" s="21" t="s">
        <v>40</v>
      </c>
      <c r="Y65" s="21" t="s">
        <v>40</v>
      </c>
      <c r="Z65" s="20" t="s">
        <v>40</v>
      </c>
      <c r="AB65" s="19"/>
      <c r="AC65" s="21"/>
      <c r="AD65" s="29" t="s">
        <v>14</v>
      </c>
      <c r="AE65" s="29" t="s">
        <v>10</v>
      </c>
      <c r="AF65" s="29" t="s">
        <v>10</v>
      </c>
      <c r="AG65" s="29" t="s">
        <v>12</v>
      </c>
      <c r="AH65" s="29" t="s">
        <v>62</v>
      </c>
      <c r="AI65" s="21" t="s">
        <v>40</v>
      </c>
      <c r="AJ65" s="21" t="s">
        <v>42</v>
      </c>
      <c r="AK65" s="21" t="s">
        <v>40</v>
      </c>
      <c r="AL65" s="21" t="s">
        <v>40</v>
      </c>
      <c r="AM65" s="20" t="s">
        <v>40</v>
      </c>
    </row>
    <row r="66" spans="2:39" x14ac:dyDescent="0.2">
      <c r="B66" s="8" t="s">
        <v>1</v>
      </c>
      <c r="C66" s="11" t="s">
        <v>2</v>
      </c>
      <c r="D66" s="11" t="s">
        <v>15</v>
      </c>
      <c r="E66" s="11" t="s">
        <v>63</v>
      </c>
      <c r="F66" s="11" t="s">
        <v>11</v>
      </c>
      <c r="G66" s="12" t="s">
        <v>11</v>
      </c>
      <c r="H66" s="12" t="s">
        <v>13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15</v>
      </c>
      <c r="R66" s="11" t="s">
        <v>63</v>
      </c>
      <c r="S66" s="11" t="s">
        <v>11</v>
      </c>
      <c r="T66" s="12" t="s">
        <v>11</v>
      </c>
      <c r="U66" s="12" t="s">
        <v>13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15</v>
      </c>
      <c r="AE66" s="11" t="s">
        <v>63</v>
      </c>
      <c r="AF66" s="11" t="s">
        <v>11</v>
      </c>
      <c r="AG66" s="12" t="s">
        <v>11</v>
      </c>
      <c r="AH66" s="12" t="s">
        <v>13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30</v>
      </c>
      <c r="D68" s="21"/>
      <c r="E68" s="21"/>
      <c r="F68" s="21"/>
      <c r="G68" s="22"/>
      <c r="H68" s="22"/>
      <c r="I68" s="21"/>
      <c r="J68" s="21"/>
      <c r="K68" s="21"/>
      <c r="L68" s="21"/>
      <c r="M68" s="20"/>
      <c r="O68" s="19">
        <v>1</v>
      </c>
      <c r="P68" s="20" t="s">
        <v>30</v>
      </c>
      <c r="Q68" s="21"/>
      <c r="R68" s="21"/>
      <c r="S68" s="21"/>
      <c r="T68" s="22"/>
      <c r="U68" s="22"/>
      <c r="V68" s="21"/>
      <c r="W68" s="21"/>
      <c r="X68" s="21"/>
      <c r="Y68" s="21"/>
      <c r="Z68" s="20"/>
      <c r="AB68" s="19">
        <v>1</v>
      </c>
      <c r="AC68" s="20" t="s">
        <v>30</v>
      </c>
      <c r="AD68" s="21"/>
      <c r="AE68" s="21"/>
      <c r="AF68" s="21"/>
      <c r="AG68" s="22"/>
      <c r="AH68" s="22"/>
      <c r="AI68" s="21"/>
      <c r="AJ68" s="21"/>
      <c r="AK68" s="21"/>
      <c r="AL68" s="21"/>
      <c r="AM68" s="20"/>
    </row>
    <row r="69" spans="2:39" x14ac:dyDescent="0.2">
      <c r="B69" s="19">
        <v>2</v>
      </c>
      <c r="C69" s="20" t="s">
        <v>31</v>
      </c>
      <c r="D69" s="21">
        <v>835</v>
      </c>
      <c r="E69" s="21">
        <v>405</v>
      </c>
      <c r="F69" s="21">
        <v>179</v>
      </c>
      <c r="G69" s="22">
        <f>F69/D69</f>
        <v>0.21437125748502994</v>
      </c>
      <c r="H69" s="22">
        <f>F69/E69</f>
        <v>0.44197530864197532</v>
      </c>
      <c r="I69" s="21">
        <v>81</v>
      </c>
      <c r="J69" s="21">
        <v>9</v>
      </c>
      <c r="K69" s="21">
        <v>67</v>
      </c>
      <c r="L69" s="21">
        <v>19</v>
      </c>
      <c r="M69" s="20">
        <v>3</v>
      </c>
      <c r="O69" s="19">
        <v>2</v>
      </c>
      <c r="P69" s="20" t="s">
        <v>31</v>
      </c>
      <c r="Q69" s="21">
        <v>444</v>
      </c>
      <c r="R69" s="21">
        <v>142</v>
      </c>
      <c r="S69" s="21">
        <v>43</v>
      </c>
      <c r="T69" s="22">
        <f>S69/Q69</f>
        <v>9.6846846846846843E-2</v>
      </c>
      <c r="U69" s="22">
        <f>S69/R69</f>
        <v>0.30281690140845069</v>
      </c>
      <c r="V69" s="21">
        <v>8</v>
      </c>
      <c r="W69" s="21">
        <v>6</v>
      </c>
      <c r="X69" s="21">
        <v>15</v>
      </c>
      <c r="Y69" s="21">
        <v>14</v>
      </c>
      <c r="Z69" s="20">
        <v>0</v>
      </c>
      <c r="AB69" s="19">
        <v>2</v>
      </c>
      <c r="AC69" s="20" t="s">
        <v>31</v>
      </c>
      <c r="AD69" s="21">
        <v>391</v>
      </c>
      <c r="AE69" s="21">
        <v>263</v>
      </c>
      <c r="AF69" s="21">
        <v>136</v>
      </c>
      <c r="AG69" s="22">
        <f>AF69/AD69</f>
        <v>0.34782608695652173</v>
      </c>
      <c r="AH69" s="22">
        <f>AF69/AE69</f>
        <v>0.5171102661596958</v>
      </c>
      <c r="AI69" s="21">
        <v>73</v>
      </c>
      <c r="AJ69" s="21">
        <v>3</v>
      </c>
      <c r="AK69" s="21">
        <v>52</v>
      </c>
      <c r="AL69" s="21">
        <v>5</v>
      </c>
      <c r="AM69" s="20">
        <v>3</v>
      </c>
    </row>
    <row r="70" spans="2:39" x14ac:dyDescent="0.2">
      <c r="B70" s="19">
        <v>3</v>
      </c>
      <c r="C70" s="20" t="s">
        <v>32</v>
      </c>
      <c r="D70" s="21"/>
      <c r="E70" s="21"/>
      <c r="F70" s="21"/>
      <c r="G70" s="22"/>
      <c r="H70" s="22"/>
      <c r="I70" s="21"/>
      <c r="J70" s="21"/>
      <c r="K70" s="21"/>
      <c r="L70" s="21"/>
      <c r="M70" s="20"/>
      <c r="O70" s="19">
        <v>3</v>
      </c>
      <c r="P70" s="20" t="s">
        <v>32</v>
      </c>
      <c r="Q70" s="21"/>
      <c r="R70" s="21"/>
      <c r="S70" s="21"/>
      <c r="T70" s="22"/>
      <c r="U70" s="22"/>
      <c r="V70" s="21"/>
      <c r="W70" s="21"/>
      <c r="X70" s="21"/>
      <c r="Y70" s="21"/>
      <c r="Z70" s="20"/>
      <c r="AB70" s="19">
        <v>3</v>
      </c>
      <c r="AC70" s="20" t="s">
        <v>32</v>
      </c>
      <c r="AD70" s="21"/>
      <c r="AE70" s="21"/>
      <c r="AF70" s="21"/>
      <c r="AG70" s="22"/>
      <c r="AH70" s="22"/>
      <c r="AI70" s="21"/>
      <c r="AJ70" s="21"/>
      <c r="AK70" s="21"/>
      <c r="AL70" s="21"/>
      <c r="AM70" s="20"/>
    </row>
    <row r="71" spans="2:39" x14ac:dyDescent="0.2">
      <c r="B71" s="23">
        <v>4</v>
      </c>
      <c r="C71" s="17" t="s">
        <v>33</v>
      </c>
      <c r="D71" s="16"/>
      <c r="E71" s="16"/>
      <c r="F71" s="16"/>
      <c r="G71" s="24"/>
      <c r="H71" s="24"/>
      <c r="I71" s="16"/>
      <c r="J71" s="16"/>
      <c r="K71" s="16"/>
      <c r="L71" s="16"/>
      <c r="M71" s="17"/>
      <c r="O71" s="23">
        <v>4</v>
      </c>
      <c r="P71" s="17" t="s">
        <v>33</v>
      </c>
      <c r="Q71" s="16"/>
      <c r="R71" s="16"/>
      <c r="S71" s="16"/>
      <c r="T71" s="24"/>
      <c r="U71" s="24"/>
      <c r="V71" s="16"/>
      <c r="W71" s="16"/>
      <c r="X71" s="16"/>
      <c r="Y71" s="16"/>
      <c r="Z71" s="17"/>
      <c r="AB71" s="23">
        <v>4</v>
      </c>
      <c r="AC71" s="17" t="s">
        <v>33</v>
      </c>
      <c r="AD71" s="16"/>
      <c r="AE71" s="16"/>
      <c r="AF71" s="16"/>
      <c r="AG71" s="24"/>
      <c r="AH71" s="24"/>
      <c r="AI71" s="16"/>
      <c r="AJ71" s="16"/>
      <c r="AK71" s="16"/>
      <c r="AL71" s="16"/>
      <c r="AM71" s="17"/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2:BM71"/>
  <sheetViews>
    <sheetView workbookViewId="0">
      <selection activeCell="Z26" sqref="Q23:Z26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1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82</v>
      </c>
      <c r="I2" s="2"/>
      <c r="J2" s="2"/>
      <c r="K2" s="2"/>
      <c r="L2" s="2"/>
      <c r="M2" s="4"/>
      <c r="O2" s="1" t="s">
        <v>16</v>
      </c>
      <c r="P2" s="2"/>
      <c r="Q2" s="2"/>
      <c r="R2" s="2"/>
      <c r="S2" s="2"/>
      <c r="T2" s="2"/>
      <c r="U2" s="3" t="str">
        <f>$H$2</f>
        <v>Scenario 36</v>
      </c>
      <c r="V2" s="2"/>
      <c r="W2" s="2"/>
      <c r="X2" s="2"/>
      <c r="Y2" s="2"/>
      <c r="Z2" s="4"/>
      <c r="AB2" s="1" t="s">
        <v>17</v>
      </c>
      <c r="AC2" s="2"/>
      <c r="AD2" s="2"/>
      <c r="AE2" s="2"/>
      <c r="AF2" s="2"/>
      <c r="AG2" s="2"/>
      <c r="AH2" s="3" t="str">
        <f>$H$2</f>
        <v>Scenario 36</v>
      </c>
      <c r="AI2" s="2"/>
      <c r="AJ2" s="2"/>
      <c r="AK2" s="2"/>
      <c r="AL2" s="2"/>
      <c r="AM2" s="4"/>
      <c r="AO2" s="1" t="s">
        <v>18</v>
      </c>
      <c r="AP2" s="2"/>
      <c r="AQ2" s="2"/>
      <c r="AR2" s="2"/>
      <c r="AS2" s="2"/>
      <c r="AT2" s="2"/>
      <c r="AU2" s="3" t="str">
        <f>$H$2</f>
        <v>Scenario 36</v>
      </c>
      <c r="AV2" s="2"/>
      <c r="AW2" s="2"/>
      <c r="AX2" s="2"/>
      <c r="AY2" s="2"/>
      <c r="AZ2" s="4"/>
      <c r="BB2" s="1" t="s">
        <v>19</v>
      </c>
      <c r="BC2" s="2"/>
      <c r="BD2" s="2"/>
      <c r="BE2" s="2"/>
      <c r="BF2" s="2"/>
      <c r="BG2" s="2"/>
      <c r="BH2" s="3" t="str">
        <f>$H$2</f>
        <v>Scenario 36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23" t="s">
        <v>4</v>
      </c>
      <c r="J3" s="123"/>
      <c r="K3" s="123"/>
      <c r="L3" s="123"/>
      <c r="M3" s="124"/>
      <c r="N3" s="6"/>
      <c r="O3" s="10"/>
      <c r="P3" s="6"/>
      <c r="Q3" s="6"/>
      <c r="R3" s="6"/>
      <c r="S3" s="6"/>
      <c r="T3" s="6"/>
      <c r="U3" s="6"/>
      <c r="V3" s="125" t="s">
        <v>4</v>
      </c>
      <c r="W3" s="125"/>
      <c r="X3" s="125"/>
      <c r="Y3" s="125"/>
      <c r="Z3" s="126"/>
      <c r="AB3" s="10"/>
      <c r="AC3" s="6"/>
      <c r="AD3" s="6"/>
      <c r="AE3" s="6"/>
      <c r="AF3" s="6"/>
      <c r="AG3" s="6"/>
      <c r="AH3" s="6"/>
      <c r="AI3" s="125" t="s">
        <v>4</v>
      </c>
      <c r="AJ3" s="125"/>
      <c r="AK3" s="125"/>
      <c r="AL3" s="125"/>
      <c r="AM3" s="126"/>
      <c r="AO3" s="10"/>
      <c r="AP3" s="6"/>
      <c r="AQ3" s="6"/>
      <c r="AR3" s="6"/>
      <c r="AS3" s="6"/>
      <c r="AT3" s="6"/>
      <c r="AU3" s="6"/>
      <c r="AV3" s="125" t="s">
        <v>4</v>
      </c>
      <c r="AW3" s="125"/>
      <c r="AX3" s="125"/>
      <c r="AY3" s="125"/>
      <c r="AZ3" s="126"/>
      <c r="BB3" s="10"/>
      <c r="BC3" s="6"/>
      <c r="BD3" s="6"/>
      <c r="BE3" s="6"/>
      <c r="BF3" s="6"/>
      <c r="BG3" s="6"/>
      <c r="BH3" s="6"/>
      <c r="BI3" s="125" t="s">
        <v>4</v>
      </c>
      <c r="BJ3" s="125"/>
      <c r="BK3" s="125"/>
      <c r="BL3" s="125"/>
      <c r="BM3" s="126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41</v>
      </c>
      <c r="K4" s="21" t="s">
        <v>3</v>
      </c>
      <c r="L4" s="21" t="s">
        <v>41</v>
      </c>
      <c r="M4" s="20" t="s">
        <v>43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41</v>
      </c>
      <c r="X4" s="15" t="s">
        <v>3</v>
      </c>
      <c r="Y4" s="15" t="s">
        <v>41</v>
      </c>
      <c r="Z4" s="14" t="s">
        <v>43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41</v>
      </c>
      <c r="AK4" s="15" t="s">
        <v>3</v>
      </c>
      <c r="AL4" s="15" t="s">
        <v>41</v>
      </c>
      <c r="AM4" s="14" t="s">
        <v>43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41</v>
      </c>
      <c r="AX4" s="15" t="s">
        <v>3</v>
      </c>
      <c r="AY4" s="15" t="s">
        <v>41</v>
      </c>
      <c r="AZ4" s="14" t="s">
        <v>43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41</v>
      </c>
      <c r="BK4" s="21" t="s">
        <v>3</v>
      </c>
      <c r="BL4" s="21" t="s">
        <v>41</v>
      </c>
      <c r="BM4" s="20" t="s">
        <v>43</v>
      </c>
    </row>
    <row r="5" spans="1:65" x14ac:dyDescent="0.2">
      <c r="A5" s="7"/>
      <c r="B5" s="19"/>
      <c r="C5" s="21"/>
      <c r="D5" s="29" t="s">
        <v>14</v>
      </c>
      <c r="E5" s="29" t="s">
        <v>10</v>
      </c>
      <c r="F5" s="29" t="s">
        <v>10</v>
      </c>
      <c r="G5" s="29" t="s">
        <v>12</v>
      </c>
      <c r="H5" s="29" t="s">
        <v>62</v>
      </c>
      <c r="I5" s="21" t="s">
        <v>40</v>
      </c>
      <c r="J5" s="21" t="s">
        <v>42</v>
      </c>
      <c r="K5" s="21" t="s">
        <v>40</v>
      </c>
      <c r="L5" s="21" t="s">
        <v>40</v>
      </c>
      <c r="M5" s="20" t="s">
        <v>40</v>
      </c>
      <c r="N5" s="7"/>
      <c r="O5" s="19"/>
      <c r="P5" s="21"/>
      <c r="Q5" s="29" t="s">
        <v>14</v>
      </c>
      <c r="R5" s="29" t="s">
        <v>10</v>
      </c>
      <c r="S5" s="29" t="s">
        <v>10</v>
      </c>
      <c r="T5" s="29" t="s">
        <v>12</v>
      </c>
      <c r="U5" s="29" t="s">
        <v>62</v>
      </c>
      <c r="V5" s="21" t="s">
        <v>40</v>
      </c>
      <c r="W5" s="21" t="s">
        <v>42</v>
      </c>
      <c r="X5" s="21" t="s">
        <v>40</v>
      </c>
      <c r="Y5" s="21" t="s">
        <v>40</v>
      </c>
      <c r="Z5" s="20" t="s">
        <v>40</v>
      </c>
      <c r="AA5" s="7"/>
      <c r="AB5" s="19"/>
      <c r="AC5" s="21"/>
      <c r="AD5" s="29" t="s">
        <v>14</v>
      </c>
      <c r="AE5" s="29" t="s">
        <v>10</v>
      </c>
      <c r="AF5" s="29" t="s">
        <v>10</v>
      </c>
      <c r="AG5" s="29" t="s">
        <v>12</v>
      </c>
      <c r="AH5" s="29" t="s">
        <v>62</v>
      </c>
      <c r="AI5" s="21" t="s">
        <v>40</v>
      </c>
      <c r="AJ5" s="21" t="s">
        <v>42</v>
      </c>
      <c r="AK5" s="21" t="s">
        <v>40</v>
      </c>
      <c r="AL5" s="21" t="s">
        <v>40</v>
      </c>
      <c r="AM5" s="20" t="s">
        <v>40</v>
      </c>
      <c r="AO5" s="19"/>
      <c r="AP5" s="21"/>
      <c r="AQ5" s="29" t="s">
        <v>14</v>
      </c>
      <c r="AR5" s="29" t="s">
        <v>10</v>
      </c>
      <c r="AS5" s="29" t="s">
        <v>10</v>
      </c>
      <c r="AT5" s="29" t="s">
        <v>12</v>
      </c>
      <c r="AU5" s="29" t="s">
        <v>62</v>
      </c>
      <c r="AV5" s="21" t="s">
        <v>40</v>
      </c>
      <c r="AW5" s="21" t="s">
        <v>42</v>
      </c>
      <c r="AX5" s="21" t="s">
        <v>40</v>
      </c>
      <c r="AY5" s="21" t="s">
        <v>40</v>
      </c>
      <c r="AZ5" s="20" t="s">
        <v>40</v>
      </c>
      <c r="BA5" s="7"/>
      <c r="BB5" s="19"/>
      <c r="BC5" s="21"/>
      <c r="BD5" s="29" t="s">
        <v>14</v>
      </c>
      <c r="BE5" s="29" t="s">
        <v>10</v>
      </c>
      <c r="BF5" s="29" t="s">
        <v>10</v>
      </c>
      <c r="BG5" s="29" t="s">
        <v>12</v>
      </c>
      <c r="BH5" s="29" t="s">
        <v>62</v>
      </c>
      <c r="BI5" s="21" t="s">
        <v>40</v>
      </c>
      <c r="BJ5" s="21" t="s">
        <v>42</v>
      </c>
      <c r="BK5" s="21" t="s">
        <v>40</v>
      </c>
      <c r="BL5" s="21" t="s">
        <v>40</v>
      </c>
      <c r="BM5" s="20" t="s">
        <v>40</v>
      </c>
    </row>
    <row r="6" spans="1:65" x14ac:dyDescent="0.2">
      <c r="A6" s="7"/>
      <c r="B6" s="8" t="s">
        <v>1</v>
      </c>
      <c r="C6" s="11" t="s">
        <v>2</v>
      </c>
      <c r="D6" s="11" t="s">
        <v>15</v>
      </c>
      <c r="E6" s="11" t="s">
        <v>63</v>
      </c>
      <c r="F6" s="11" t="s">
        <v>11</v>
      </c>
      <c r="G6" s="12" t="s">
        <v>11</v>
      </c>
      <c r="H6" s="12" t="s">
        <v>13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15</v>
      </c>
      <c r="R6" s="11" t="s">
        <v>63</v>
      </c>
      <c r="S6" s="11" t="s">
        <v>11</v>
      </c>
      <c r="T6" s="12" t="s">
        <v>11</v>
      </c>
      <c r="U6" s="12" t="s">
        <v>13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15</v>
      </c>
      <c r="AE6" s="11" t="s">
        <v>63</v>
      </c>
      <c r="AF6" s="11" t="s">
        <v>11</v>
      </c>
      <c r="AG6" s="12" t="s">
        <v>11</v>
      </c>
      <c r="AH6" s="12" t="s">
        <v>13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15</v>
      </c>
      <c r="AR6" s="11" t="s">
        <v>63</v>
      </c>
      <c r="AS6" s="11" t="s">
        <v>11</v>
      </c>
      <c r="AT6" s="12" t="s">
        <v>11</v>
      </c>
      <c r="AU6" s="12" t="s">
        <v>13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15</v>
      </c>
      <c r="BE6" s="11" t="s">
        <v>63</v>
      </c>
      <c r="BF6" s="11" t="s">
        <v>11</v>
      </c>
      <c r="BG6" s="12" t="s">
        <v>11</v>
      </c>
      <c r="BH6" s="12" t="s">
        <v>13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30</v>
      </c>
      <c r="D8" s="21"/>
      <c r="E8" s="21"/>
      <c r="F8" s="21"/>
      <c r="G8" s="22"/>
      <c r="H8" s="22"/>
      <c r="I8" s="21"/>
      <c r="J8" s="21"/>
      <c r="K8" s="21"/>
      <c r="L8" s="21"/>
      <c r="M8" s="20"/>
      <c r="N8" s="7"/>
      <c r="O8" s="19">
        <v>1</v>
      </c>
      <c r="P8" s="20" t="s">
        <v>30</v>
      </c>
      <c r="Q8" s="21"/>
      <c r="R8" s="21"/>
      <c r="S8" s="21"/>
      <c r="T8" s="22"/>
      <c r="U8" s="22"/>
      <c r="V8" s="21"/>
      <c r="W8" s="21"/>
      <c r="X8" s="21"/>
      <c r="Y8" s="21"/>
      <c r="Z8" s="20"/>
      <c r="AA8" s="7"/>
      <c r="AB8" s="19">
        <v>1</v>
      </c>
      <c r="AC8" s="20" t="s">
        <v>30</v>
      </c>
      <c r="AD8" s="21"/>
      <c r="AE8" s="21"/>
      <c r="AF8" s="21"/>
      <c r="AG8" s="22"/>
      <c r="AH8" s="22"/>
      <c r="AI8" s="21"/>
      <c r="AJ8" s="21"/>
      <c r="AK8" s="21"/>
      <c r="AL8" s="21"/>
      <c r="AM8" s="20"/>
      <c r="AO8" s="19">
        <v>1</v>
      </c>
      <c r="AP8" s="20" t="s">
        <v>30</v>
      </c>
      <c r="AQ8" s="21"/>
      <c r="AR8" s="21"/>
      <c r="AS8" s="21"/>
      <c r="AT8" s="22"/>
      <c r="AU8" s="22"/>
      <c r="AV8" s="21"/>
      <c r="AW8" s="21"/>
      <c r="AX8" s="21"/>
      <c r="AY8" s="21"/>
      <c r="AZ8" s="20"/>
      <c r="BA8" s="7"/>
      <c r="BB8" s="19">
        <v>1</v>
      </c>
      <c r="BC8" s="20" t="s">
        <v>30</v>
      </c>
      <c r="BD8" s="21">
        <v>72</v>
      </c>
      <c r="BE8" s="21">
        <v>29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31</v>
      </c>
      <c r="D9" s="21">
        <v>10000</v>
      </c>
      <c r="E9" s="21">
        <v>4102</v>
      </c>
      <c r="F9" s="21">
        <v>1029</v>
      </c>
      <c r="G9" s="22">
        <f>F9/D9</f>
        <v>0.10290000000000001</v>
      </c>
      <c r="H9" s="22">
        <f>F9/E9</f>
        <v>0.25085324232081913</v>
      </c>
      <c r="I9" s="21">
        <v>764</v>
      </c>
      <c r="J9" s="21">
        <v>108</v>
      </c>
      <c r="K9" s="21">
        <v>128</v>
      </c>
      <c r="L9" s="21">
        <v>18</v>
      </c>
      <c r="M9" s="20">
        <v>11</v>
      </c>
      <c r="N9" s="7"/>
      <c r="O9" s="19">
        <v>2</v>
      </c>
      <c r="P9" s="20" t="s">
        <v>31</v>
      </c>
      <c r="Q9" s="21">
        <v>7241</v>
      </c>
      <c r="R9" s="21">
        <v>3441</v>
      </c>
      <c r="S9" s="21">
        <v>913</v>
      </c>
      <c r="T9" s="22">
        <f>S9/Q9</f>
        <v>0.12608755696726973</v>
      </c>
      <c r="U9" s="22">
        <f>S9/R9</f>
        <v>0.26532984597500725</v>
      </c>
      <c r="V9" s="21">
        <v>714</v>
      </c>
      <c r="W9" s="21">
        <v>48</v>
      </c>
      <c r="X9" s="21">
        <v>123</v>
      </c>
      <c r="Y9" s="21">
        <v>17</v>
      </c>
      <c r="Z9" s="20">
        <v>11</v>
      </c>
      <c r="AA9" s="7"/>
      <c r="AB9" s="19">
        <v>2</v>
      </c>
      <c r="AC9" s="20" t="s">
        <v>31</v>
      </c>
      <c r="AD9" s="21">
        <v>2476</v>
      </c>
      <c r="AE9" s="21">
        <v>556</v>
      </c>
      <c r="AF9" s="21">
        <v>116</v>
      </c>
      <c r="AG9" s="22">
        <f>AF9/AD9</f>
        <v>4.6849757673667204E-2</v>
      </c>
      <c r="AH9" s="22">
        <f>AF9/AE9</f>
        <v>0.20863309352517986</v>
      </c>
      <c r="AI9" s="21">
        <v>50</v>
      </c>
      <c r="AJ9" s="21">
        <v>60</v>
      </c>
      <c r="AK9" s="21">
        <v>5</v>
      </c>
      <c r="AL9" s="21">
        <v>1</v>
      </c>
      <c r="AM9" s="20">
        <v>0</v>
      </c>
      <c r="AO9" s="19">
        <v>2</v>
      </c>
      <c r="AP9" s="20" t="s">
        <v>31</v>
      </c>
      <c r="AQ9" s="21">
        <v>211</v>
      </c>
      <c r="AR9" s="21">
        <v>95</v>
      </c>
      <c r="AS9" s="21">
        <v>0</v>
      </c>
      <c r="AT9" s="22">
        <f>AS9/AQ9</f>
        <v>0</v>
      </c>
      <c r="AU9" s="22">
        <f>AS9/AR9</f>
        <v>0</v>
      </c>
      <c r="AV9" s="21">
        <v>0</v>
      </c>
      <c r="AW9" s="21">
        <v>0</v>
      </c>
      <c r="AX9" s="21">
        <v>0</v>
      </c>
      <c r="AY9" s="21">
        <v>0</v>
      </c>
      <c r="AZ9" s="20">
        <v>0</v>
      </c>
      <c r="BA9" s="7"/>
      <c r="BB9" s="19">
        <v>2</v>
      </c>
      <c r="BC9" s="20" t="s">
        <v>31</v>
      </c>
      <c r="BD9" s="21">
        <v>72</v>
      </c>
      <c r="BE9" s="21">
        <v>10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32</v>
      </c>
      <c r="D10" s="21"/>
      <c r="E10" s="21"/>
      <c r="F10" s="21"/>
      <c r="G10" s="22"/>
      <c r="H10" s="22"/>
      <c r="I10" s="21"/>
      <c r="J10" s="21"/>
      <c r="K10" s="21"/>
      <c r="L10" s="21"/>
      <c r="M10" s="20"/>
      <c r="N10" s="7"/>
      <c r="O10" s="19">
        <v>3</v>
      </c>
      <c r="P10" s="20" t="s">
        <v>32</v>
      </c>
      <c r="Q10" s="21"/>
      <c r="R10" s="21"/>
      <c r="S10" s="21"/>
      <c r="T10" s="22"/>
      <c r="U10" s="22"/>
      <c r="V10" s="21"/>
      <c r="W10" s="21"/>
      <c r="X10" s="21"/>
      <c r="Y10" s="21"/>
      <c r="Z10" s="20"/>
      <c r="AA10" s="7"/>
      <c r="AB10" s="19">
        <v>3</v>
      </c>
      <c r="AC10" s="20" t="s">
        <v>32</v>
      </c>
      <c r="AD10" s="21"/>
      <c r="AE10" s="21"/>
      <c r="AF10" s="21"/>
      <c r="AG10" s="22"/>
      <c r="AH10" s="22"/>
      <c r="AI10" s="21"/>
      <c r="AJ10" s="21"/>
      <c r="AK10" s="21"/>
      <c r="AL10" s="21"/>
      <c r="AM10" s="20"/>
      <c r="AO10" s="19">
        <v>3</v>
      </c>
      <c r="AP10" s="20" t="s">
        <v>32</v>
      </c>
      <c r="AQ10" s="21"/>
      <c r="AR10" s="21"/>
      <c r="AS10" s="21"/>
      <c r="AT10" s="22"/>
      <c r="AU10" s="22"/>
      <c r="AV10" s="21"/>
      <c r="AW10" s="21"/>
      <c r="AX10" s="21"/>
      <c r="AY10" s="21"/>
      <c r="AZ10" s="20"/>
      <c r="BA10" s="7"/>
      <c r="BB10" s="19">
        <v>3</v>
      </c>
      <c r="BC10" s="20" t="s">
        <v>32</v>
      </c>
      <c r="BD10" s="21">
        <v>72</v>
      </c>
      <c r="BE10" s="21">
        <v>59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33</v>
      </c>
      <c r="D11" s="16"/>
      <c r="E11" s="16"/>
      <c r="F11" s="16"/>
      <c r="G11" s="24"/>
      <c r="H11" s="24"/>
      <c r="I11" s="16"/>
      <c r="J11" s="16"/>
      <c r="K11" s="16"/>
      <c r="L11" s="16"/>
      <c r="M11" s="17"/>
      <c r="N11" s="7"/>
      <c r="O11" s="23">
        <v>4</v>
      </c>
      <c r="P11" s="17" t="s">
        <v>33</v>
      </c>
      <c r="Q11" s="16"/>
      <c r="R11" s="16"/>
      <c r="S11" s="16"/>
      <c r="T11" s="24"/>
      <c r="U11" s="24"/>
      <c r="V11" s="16"/>
      <c r="W11" s="16"/>
      <c r="X11" s="16"/>
      <c r="Y11" s="16"/>
      <c r="Z11" s="17"/>
      <c r="AA11" s="7"/>
      <c r="AB11" s="23">
        <v>4</v>
      </c>
      <c r="AC11" s="17" t="s">
        <v>33</v>
      </c>
      <c r="AD11" s="16"/>
      <c r="AE11" s="16"/>
      <c r="AF11" s="16"/>
      <c r="AG11" s="24"/>
      <c r="AH11" s="24"/>
      <c r="AI11" s="16"/>
      <c r="AJ11" s="16"/>
      <c r="AK11" s="16"/>
      <c r="AL11" s="16"/>
      <c r="AM11" s="17"/>
      <c r="AO11" s="23">
        <v>4</v>
      </c>
      <c r="AP11" s="17" t="s">
        <v>33</v>
      </c>
      <c r="AQ11" s="16"/>
      <c r="AR11" s="16"/>
      <c r="AS11" s="16"/>
      <c r="AT11" s="24"/>
      <c r="AU11" s="24"/>
      <c r="AV11" s="16"/>
      <c r="AW11" s="16"/>
      <c r="AX11" s="16"/>
      <c r="AY11" s="16"/>
      <c r="AZ11" s="17"/>
      <c r="BA11" s="7"/>
      <c r="BB11" s="23">
        <v>4</v>
      </c>
      <c r="BC11" s="17" t="s">
        <v>33</v>
      </c>
      <c r="BD11" s="16">
        <v>72</v>
      </c>
      <c r="BE11" s="16">
        <v>72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20</v>
      </c>
      <c r="C17" s="2"/>
      <c r="D17" s="2"/>
      <c r="E17" s="2"/>
      <c r="F17" s="2"/>
      <c r="G17" s="2"/>
      <c r="H17" s="3" t="str">
        <f>$H$2</f>
        <v>Scenario 36</v>
      </c>
      <c r="I17" s="2"/>
      <c r="J17" s="2"/>
      <c r="K17" s="2"/>
      <c r="L17" s="2"/>
      <c r="M17" s="4"/>
      <c r="O17" s="1" t="s">
        <v>21</v>
      </c>
      <c r="P17" s="2"/>
      <c r="Q17" s="2"/>
      <c r="R17" s="2"/>
      <c r="S17" s="2"/>
      <c r="T17" s="2"/>
      <c r="U17" s="3" t="str">
        <f>$H$2</f>
        <v>Scenario 36</v>
      </c>
      <c r="V17" s="2"/>
      <c r="W17" s="2"/>
      <c r="X17" s="2"/>
      <c r="Y17" s="2"/>
      <c r="Z17" s="4"/>
      <c r="AB17" s="1" t="s">
        <v>27</v>
      </c>
      <c r="AC17" s="2"/>
      <c r="AD17" s="2"/>
      <c r="AE17" s="2"/>
      <c r="AF17" s="2"/>
      <c r="AG17" s="2"/>
      <c r="AH17" s="3" t="str">
        <f>$H$2</f>
        <v>Scenario 36</v>
      </c>
      <c r="AI17" s="2"/>
      <c r="AJ17" s="2"/>
      <c r="AK17" s="2"/>
      <c r="AL17" s="2"/>
      <c r="AM17" s="4"/>
      <c r="AO17" s="1" t="s">
        <v>23</v>
      </c>
      <c r="AP17" s="2"/>
      <c r="AQ17" s="2"/>
      <c r="AR17" s="2"/>
      <c r="AS17" s="2"/>
      <c r="AT17" s="2"/>
      <c r="AU17" s="3" t="str">
        <f>$H$2</f>
        <v>Scenario 36</v>
      </c>
      <c r="AV17" s="2"/>
      <c r="AW17" s="2"/>
      <c r="AX17" s="2"/>
      <c r="AY17" s="2"/>
      <c r="AZ17" s="4"/>
      <c r="BB17" s="1" t="s">
        <v>28</v>
      </c>
      <c r="BC17" s="2"/>
      <c r="BD17" s="2"/>
      <c r="BE17" s="2"/>
      <c r="BF17" s="2"/>
      <c r="BG17" s="2"/>
      <c r="BH17" s="3" t="str">
        <f>$H$2</f>
        <v>Scenario 36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5" t="s">
        <v>4</v>
      </c>
      <c r="J18" s="125"/>
      <c r="K18" s="125"/>
      <c r="L18" s="125"/>
      <c r="M18" s="126"/>
      <c r="N18" s="6"/>
      <c r="O18" s="10"/>
      <c r="P18" s="6"/>
      <c r="Q18" s="6"/>
      <c r="R18" s="6"/>
      <c r="S18" s="6"/>
      <c r="T18" s="6"/>
      <c r="U18" s="6"/>
      <c r="V18" s="125" t="s">
        <v>4</v>
      </c>
      <c r="W18" s="125"/>
      <c r="X18" s="125"/>
      <c r="Y18" s="125"/>
      <c r="Z18" s="126"/>
      <c r="AB18" s="10"/>
      <c r="AC18" s="6"/>
      <c r="AD18" s="6"/>
      <c r="AE18" s="6"/>
      <c r="AF18" s="6"/>
      <c r="AG18" s="6"/>
      <c r="AH18" s="6"/>
      <c r="AI18" s="125" t="s">
        <v>4</v>
      </c>
      <c r="AJ18" s="125"/>
      <c r="AK18" s="125"/>
      <c r="AL18" s="125"/>
      <c r="AM18" s="126"/>
      <c r="AO18" s="10"/>
      <c r="AP18" s="6"/>
      <c r="AQ18" s="6"/>
      <c r="AR18" s="6"/>
      <c r="AS18" s="6"/>
      <c r="AT18" s="6"/>
      <c r="AU18" s="6"/>
      <c r="AV18" s="125" t="s">
        <v>4</v>
      </c>
      <c r="AW18" s="125"/>
      <c r="AX18" s="125"/>
      <c r="AY18" s="125"/>
      <c r="AZ18" s="126"/>
      <c r="BB18" s="10"/>
      <c r="BC18" s="6"/>
      <c r="BD18" s="6"/>
      <c r="BE18" s="6"/>
      <c r="BF18" s="6"/>
      <c r="BG18" s="6"/>
      <c r="BH18" s="6"/>
      <c r="BI18" s="125" t="s">
        <v>4</v>
      </c>
      <c r="BJ18" s="125"/>
      <c r="BK18" s="125"/>
      <c r="BL18" s="125"/>
      <c r="BM18" s="126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41</v>
      </c>
      <c r="K19" s="15" t="s">
        <v>3</v>
      </c>
      <c r="L19" s="15" t="s">
        <v>41</v>
      </c>
      <c r="M19" s="14" t="s">
        <v>43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41</v>
      </c>
      <c r="X19" s="15" t="s">
        <v>3</v>
      </c>
      <c r="Y19" s="15" t="s">
        <v>41</v>
      </c>
      <c r="Z19" s="14" t="s">
        <v>43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41</v>
      </c>
      <c r="AK19" s="15" t="s">
        <v>3</v>
      </c>
      <c r="AL19" s="15" t="s">
        <v>41</v>
      </c>
      <c r="AM19" s="14" t="s">
        <v>43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41</v>
      </c>
      <c r="AX19" s="15" t="s">
        <v>3</v>
      </c>
      <c r="AY19" s="15" t="s">
        <v>41</v>
      </c>
      <c r="AZ19" s="14" t="s">
        <v>43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41</v>
      </c>
      <c r="BK19" s="15" t="s">
        <v>3</v>
      </c>
      <c r="BL19" s="15" t="s">
        <v>41</v>
      </c>
      <c r="BM19" s="14" t="s">
        <v>43</v>
      </c>
    </row>
    <row r="20" spans="1:65" x14ac:dyDescent="0.2">
      <c r="A20" s="7"/>
      <c r="B20" s="19"/>
      <c r="C20" s="21"/>
      <c r="D20" s="29" t="s">
        <v>14</v>
      </c>
      <c r="E20" s="29" t="s">
        <v>10</v>
      </c>
      <c r="F20" s="29" t="s">
        <v>10</v>
      </c>
      <c r="G20" s="29" t="s">
        <v>12</v>
      </c>
      <c r="H20" s="29" t="s">
        <v>62</v>
      </c>
      <c r="I20" s="21" t="s">
        <v>40</v>
      </c>
      <c r="J20" s="21" t="s">
        <v>42</v>
      </c>
      <c r="K20" s="21" t="s">
        <v>40</v>
      </c>
      <c r="L20" s="21" t="s">
        <v>40</v>
      </c>
      <c r="M20" s="20" t="s">
        <v>40</v>
      </c>
      <c r="N20" s="7"/>
      <c r="O20" s="19"/>
      <c r="P20" s="21"/>
      <c r="Q20" s="29" t="s">
        <v>14</v>
      </c>
      <c r="R20" s="29" t="s">
        <v>10</v>
      </c>
      <c r="S20" s="29" t="s">
        <v>10</v>
      </c>
      <c r="T20" s="29" t="s">
        <v>12</v>
      </c>
      <c r="U20" s="29" t="s">
        <v>62</v>
      </c>
      <c r="V20" s="21" t="s">
        <v>40</v>
      </c>
      <c r="W20" s="21" t="s">
        <v>42</v>
      </c>
      <c r="X20" s="21" t="s">
        <v>40</v>
      </c>
      <c r="Y20" s="21" t="s">
        <v>40</v>
      </c>
      <c r="Z20" s="20" t="s">
        <v>40</v>
      </c>
      <c r="AA20" s="7"/>
      <c r="AB20" s="19"/>
      <c r="AC20" s="21"/>
      <c r="AD20" s="29" t="s">
        <v>14</v>
      </c>
      <c r="AE20" s="29" t="s">
        <v>10</v>
      </c>
      <c r="AF20" s="29" t="s">
        <v>10</v>
      </c>
      <c r="AG20" s="29" t="s">
        <v>12</v>
      </c>
      <c r="AH20" s="29" t="s">
        <v>62</v>
      </c>
      <c r="AI20" s="21" t="s">
        <v>40</v>
      </c>
      <c r="AJ20" s="21" t="s">
        <v>42</v>
      </c>
      <c r="AK20" s="21" t="s">
        <v>40</v>
      </c>
      <c r="AL20" s="21" t="s">
        <v>40</v>
      </c>
      <c r="AM20" s="20" t="s">
        <v>40</v>
      </c>
      <c r="AO20" s="19"/>
      <c r="AP20" s="21"/>
      <c r="AQ20" s="29" t="s">
        <v>14</v>
      </c>
      <c r="AR20" s="29" t="s">
        <v>10</v>
      </c>
      <c r="AS20" s="29" t="s">
        <v>10</v>
      </c>
      <c r="AT20" s="29" t="s">
        <v>12</v>
      </c>
      <c r="AU20" s="29" t="s">
        <v>62</v>
      </c>
      <c r="AV20" s="21" t="s">
        <v>40</v>
      </c>
      <c r="AW20" s="21" t="s">
        <v>42</v>
      </c>
      <c r="AX20" s="21" t="s">
        <v>40</v>
      </c>
      <c r="AY20" s="21" t="s">
        <v>40</v>
      </c>
      <c r="AZ20" s="20" t="s">
        <v>40</v>
      </c>
      <c r="BA20" s="7"/>
      <c r="BB20" s="19"/>
      <c r="BC20" s="21"/>
      <c r="BD20" s="29" t="s">
        <v>14</v>
      </c>
      <c r="BE20" s="29" t="s">
        <v>10</v>
      </c>
      <c r="BF20" s="29" t="s">
        <v>10</v>
      </c>
      <c r="BG20" s="29" t="s">
        <v>12</v>
      </c>
      <c r="BH20" s="29" t="s">
        <v>62</v>
      </c>
      <c r="BI20" s="21" t="s">
        <v>40</v>
      </c>
      <c r="BJ20" s="21" t="s">
        <v>42</v>
      </c>
      <c r="BK20" s="21" t="s">
        <v>40</v>
      </c>
      <c r="BL20" s="21" t="s">
        <v>40</v>
      </c>
      <c r="BM20" s="20" t="s">
        <v>40</v>
      </c>
    </row>
    <row r="21" spans="1:65" x14ac:dyDescent="0.2">
      <c r="A21" s="7"/>
      <c r="B21" s="8" t="s">
        <v>1</v>
      </c>
      <c r="C21" s="11" t="s">
        <v>2</v>
      </c>
      <c r="D21" s="11" t="s">
        <v>15</v>
      </c>
      <c r="E21" s="11" t="s">
        <v>63</v>
      </c>
      <c r="F21" s="11" t="s">
        <v>11</v>
      </c>
      <c r="G21" s="12" t="s">
        <v>11</v>
      </c>
      <c r="H21" s="12" t="s">
        <v>13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15</v>
      </c>
      <c r="R21" s="11" t="s">
        <v>63</v>
      </c>
      <c r="S21" s="11" t="s">
        <v>11</v>
      </c>
      <c r="T21" s="12" t="s">
        <v>11</v>
      </c>
      <c r="U21" s="12" t="s">
        <v>13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15</v>
      </c>
      <c r="AE21" s="11" t="s">
        <v>63</v>
      </c>
      <c r="AF21" s="11" t="s">
        <v>11</v>
      </c>
      <c r="AG21" s="12" t="s">
        <v>11</v>
      </c>
      <c r="AH21" s="12" t="s">
        <v>13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15</v>
      </c>
      <c r="AR21" s="11" t="s">
        <v>63</v>
      </c>
      <c r="AS21" s="11" t="s">
        <v>11</v>
      </c>
      <c r="AT21" s="12" t="s">
        <v>11</v>
      </c>
      <c r="AU21" s="12" t="s">
        <v>13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15</v>
      </c>
      <c r="BE21" s="11" t="s">
        <v>63</v>
      </c>
      <c r="BF21" s="11" t="s">
        <v>11</v>
      </c>
      <c r="BG21" s="12" t="s">
        <v>11</v>
      </c>
      <c r="BH21" s="12" t="s">
        <v>13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30</v>
      </c>
      <c r="D23" s="21"/>
      <c r="E23" s="21"/>
      <c r="F23" s="21"/>
      <c r="G23" s="22"/>
      <c r="H23" s="22"/>
      <c r="I23" s="21"/>
      <c r="J23" s="21"/>
      <c r="K23" s="21"/>
      <c r="L23" s="21"/>
      <c r="M23" s="20"/>
      <c r="N23" s="7"/>
      <c r="O23" s="19">
        <v>1</v>
      </c>
      <c r="P23" s="20" t="s">
        <v>30</v>
      </c>
      <c r="Q23" s="13"/>
      <c r="R23" s="15"/>
      <c r="S23" s="15"/>
      <c r="T23" s="28"/>
      <c r="U23" s="28"/>
      <c r="V23" s="15"/>
      <c r="W23" s="15"/>
      <c r="X23" s="15"/>
      <c r="Y23" s="15"/>
      <c r="Z23" s="14"/>
      <c r="AA23" s="7"/>
      <c r="AB23" s="19">
        <v>1</v>
      </c>
      <c r="AC23" s="20" t="s">
        <v>30</v>
      </c>
      <c r="AD23" s="21"/>
      <c r="AE23" s="21"/>
      <c r="AF23" s="21"/>
      <c r="AG23" s="22"/>
      <c r="AH23" s="22"/>
      <c r="AI23" s="21"/>
      <c r="AJ23" s="21"/>
      <c r="AK23" s="21"/>
      <c r="AL23" s="21"/>
      <c r="AM23" s="20"/>
      <c r="AO23" s="19">
        <v>1</v>
      </c>
      <c r="AP23" s="20" t="s">
        <v>30</v>
      </c>
      <c r="AQ23" s="21"/>
      <c r="AR23" s="21"/>
      <c r="AS23" s="21"/>
      <c r="AT23" s="22"/>
      <c r="AU23" s="22"/>
      <c r="AV23" s="21"/>
      <c r="AW23" s="21"/>
      <c r="AX23" s="21"/>
      <c r="AY23" s="21"/>
      <c r="AZ23" s="20"/>
      <c r="BA23" s="7"/>
      <c r="BB23" s="19">
        <v>1</v>
      </c>
      <c r="BC23" s="20" t="s">
        <v>30</v>
      </c>
      <c r="BD23" s="21">
        <v>46</v>
      </c>
      <c r="BE23" s="21">
        <v>10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31</v>
      </c>
      <c r="D24" s="21">
        <v>5299</v>
      </c>
      <c r="E24" s="21">
        <v>1522</v>
      </c>
      <c r="F24" s="21">
        <v>217</v>
      </c>
      <c r="G24" s="22">
        <f>F24/D24</f>
        <v>4.0951122853368563E-2</v>
      </c>
      <c r="H24" s="22">
        <f>F24/E24</f>
        <v>0.1425755584756899</v>
      </c>
      <c r="I24" s="21">
        <v>118</v>
      </c>
      <c r="J24" s="21">
        <v>71</v>
      </c>
      <c r="K24" s="21">
        <v>22</v>
      </c>
      <c r="L24" s="21">
        <v>6</v>
      </c>
      <c r="M24" s="20">
        <v>0</v>
      </c>
      <c r="N24" s="7"/>
      <c r="O24" s="19">
        <v>2</v>
      </c>
      <c r="P24" s="20" t="s">
        <v>31</v>
      </c>
      <c r="Q24" s="19">
        <v>3779</v>
      </c>
      <c r="R24" s="21">
        <v>1061</v>
      </c>
      <c r="S24" s="21">
        <v>134</v>
      </c>
      <c r="T24" s="22">
        <f>S24/Q24</f>
        <v>3.5459116168298492E-2</v>
      </c>
      <c r="U24" s="22">
        <f>S24/R24</f>
        <v>0.12629594721960416</v>
      </c>
      <c r="V24" s="21">
        <v>91</v>
      </c>
      <c r="W24" s="21">
        <v>19</v>
      </c>
      <c r="X24" s="21">
        <v>18</v>
      </c>
      <c r="Y24" s="21">
        <v>6</v>
      </c>
      <c r="Z24" s="20">
        <v>0</v>
      </c>
      <c r="AA24" s="7"/>
      <c r="AB24" s="19">
        <v>2</v>
      </c>
      <c r="AC24" s="20" t="s">
        <v>31</v>
      </c>
      <c r="AD24" s="21">
        <v>1341</v>
      </c>
      <c r="AE24" s="21">
        <v>418</v>
      </c>
      <c r="AF24" s="21">
        <v>83</v>
      </c>
      <c r="AG24" s="22">
        <f>AF24/AD24</f>
        <v>6.1894108873974646E-2</v>
      </c>
      <c r="AH24" s="22">
        <f>AF24/AE24</f>
        <v>0.19856459330143542</v>
      </c>
      <c r="AI24" s="21">
        <v>27</v>
      </c>
      <c r="AJ24" s="21">
        <v>52</v>
      </c>
      <c r="AK24" s="21">
        <v>4</v>
      </c>
      <c r="AL24" s="21">
        <v>0</v>
      </c>
      <c r="AM24" s="20">
        <v>0</v>
      </c>
      <c r="AO24" s="19">
        <v>2</v>
      </c>
      <c r="AP24" s="20" t="s">
        <v>31</v>
      </c>
      <c r="AQ24" s="21">
        <v>133</v>
      </c>
      <c r="AR24" s="21">
        <v>33</v>
      </c>
      <c r="AS24" s="21">
        <v>0</v>
      </c>
      <c r="AT24" s="22">
        <f>AS24/AQ24</f>
        <v>0</v>
      </c>
      <c r="AU24" s="22">
        <f>AS24/AR24</f>
        <v>0</v>
      </c>
      <c r="AV24" s="21">
        <v>0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31</v>
      </c>
      <c r="BD24" s="21">
        <v>46</v>
      </c>
      <c r="BE24" s="21">
        <v>10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32</v>
      </c>
      <c r="D25" s="21"/>
      <c r="E25" s="21"/>
      <c r="F25" s="21"/>
      <c r="G25" s="22"/>
      <c r="H25" s="22"/>
      <c r="I25" s="21"/>
      <c r="J25" s="21"/>
      <c r="K25" s="21"/>
      <c r="L25" s="21"/>
      <c r="M25" s="20"/>
      <c r="N25" s="7"/>
      <c r="O25" s="19">
        <v>3</v>
      </c>
      <c r="P25" s="20" t="s">
        <v>32</v>
      </c>
      <c r="Q25" s="19"/>
      <c r="R25" s="21"/>
      <c r="S25" s="21"/>
      <c r="T25" s="22"/>
      <c r="U25" s="22"/>
      <c r="V25" s="21"/>
      <c r="W25" s="21"/>
      <c r="X25" s="21"/>
      <c r="Y25" s="21"/>
      <c r="Z25" s="20"/>
      <c r="AA25" s="7"/>
      <c r="AB25" s="19">
        <v>3</v>
      </c>
      <c r="AC25" s="20" t="s">
        <v>32</v>
      </c>
      <c r="AD25" s="21"/>
      <c r="AE25" s="21"/>
      <c r="AF25" s="21"/>
      <c r="AG25" s="22"/>
      <c r="AH25" s="22"/>
      <c r="AI25" s="21"/>
      <c r="AJ25" s="21"/>
      <c r="AK25" s="21"/>
      <c r="AL25" s="21"/>
      <c r="AM25" s="20"/>
      <c r="AO25" s="19">
        <v>3</v>
      </c>
      <c r="AP25" s="20" t="s">
        <v>32</v>
      </c>
      <c r="AQ25" s="21"/>
      <c r="AR25" s="21"/>
      <c r="AS25" s="21"/>
      <c r="AT25" s="22"/>
      <c r="AU25" s="22"/>
      <c r="AV25" s="21"/>
      <c r="AW25" s="21"/>
      <c r="AX25" s="21"/>
      <c r="AY25" s="21"/>
      <c r="AZ25" s="20"/>
      <c r="BA25" s="7"/>
      <c r="BB25" s="19">
        <v>3</v>
      </c>
      <c r="BC25" s="20" t="s">
        <v>32</v>
      </c>
      <c r="BD25" s="21">
        <v>46</v>
      </c>
      <c r="BE25" s="21">
        <v>34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33</v>
      </c>
      <c r="D26" s="16"/>
      <c r="E26" s="16"/>
      <c r="F26" s="16"/>
      <c r="G26" s="24"/>
      <c r="H26" s="24"/>
      <c r="I26" s="16"/>
      <c r="J26" s="16"/>
      <c r="K26" s="16"/>
      <c r="L26" s="16"/>
      <c r="M26" s="17"/>
      <c r="N26" s="7"/>
      <c r="O26" s="23">
        <v>4</v>
      </c>
      <c r="P26" s="17" t="s">
        <v>33</v>
      </c>
      <c r="Q26" s="23"/>
      <c r="R26" s="16"/>
      <c r="S26" s="16"/>
      <c r="T26" s="24"/>
      <c r="U26" s="24"/>
      <c r="V26" s="16"/>
      <c r="W26" s="16"/>
      <c r="X26" s="16"/>
      <c r="Y26" s="16"/>
      <c r="Z26" s="17"/>
      <c r="AA26" s="7"/>
      <c r="AB26" s="23">
        <v>4</v>
      </c>
      <c r="AC26" s="17" t="s">
        <v>33</v>
      </c>
      <c r="AD26" s="16"/>
      <c r="AE26" s="16"/>
      <c r="AF26" s="16"/>
      <c r="AG26" s="24"/>
      <c r="AH26" s="24"/>
      <c r="AI26" s="16"/>
      <c r="AJ26" s="16"/>
      <c r="AK26" s="16"/>
      <c r="AL26" s="16"/>
      <c r="AM26" s="17"/>
      <c r="AO26" s="23">
        <v>4</v>
      </c>
      <c r="AP26" s="17" t="s">
        <v>33</v>
      </c>
      <c r="AQ26" s="16"/>
      <c r="AR26" s="16"/>
      <c r="AS26" s="16"/>
      <c r="AT26" s="24"/>
      <c r="AU26" s="24"/>
      <c r="AV26" s="16"/>
      <c r="AW26" s="16"/>
      <c r="AX26" s="16"/>
      <c r="AY26" s="16"/>
      <c r="AZ26" s="17"/>
      <c r="BA26" s="7"/>
      <c r="BB26" s="23">
        <v>4</v>
      </c>
      <c r="BC26" s="17" t="s">
        <v>33</v>
      </c>
      <c r="BD26" s="16">
        <v>46</v>
      </c>
      <c r="BE26" s="16">
        <v>46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25</v>
      </c>
      <c r="C32" s="2"/>
      <c r="D32" s="2"/>
      <c r="E32" s="2"/>
      <c r="F32" s="2"/>
      <c r="G32" s="2"/>
      <c r="H32" s="3" t="str">
        <f>$H$2</f>
        <v>Scenario 36</v>
      </c>
      <c r="I32" s="2"/>
      <c r="J32" s="2"/>
      <c r="K32" s="2"/>
      <c r="L32" s="2"/>
      <c r="M32" s="4"/>
      <c r="O32" s="1" t="s">
        <v>26</v>
      </c>
      <c r="P32" s="2"/>
      <c r="Q32" s="2"/>
      <c r="R32" s="2"/>
      <c r="S32" s="2"/>
      <c r="T32" s="2"/>
      <c r="U32" s="3" t="str">
        <f>$H$2</f>
        <v>Scenario 36</v>
      </c>
      <c r="V32" s="2"/>
      <c r="W32" s="2"/>
      <c r="X32" s="2"/>
      <c r="Y32" s="2"/>
      <c r="Z32" s="4"/>
      <c r="AB32" s="1" t="s">
        <v>22</v>
      </c>
      <c r="AC32" s="2"/>
      <c r="AD32" s="2"/>
      <c r="AE32" s="2"/>
      <c r="AF32" s="2"/>
      <c r="AG32" s="2"/>
      <c r="AH32" s="3" t="str">
        <f>$H$2</f>
        <v>Scenario 36</v>
      </c>
      <c r="AI32" s="2"/>
      <c r="AJ32" s="2"/>
      <c r="AK32" s="2"/>
      <c r="AL32" s="2"/>
      <c r="AM32" s="4"/>
      <c r="AO32" s="1" t="s">
        <v>29</v>
      </c>
      <c r="AP32" s="2"/>
      <c r="AQ32" s="2"/>
      <c r="AR32" s="2"/>
      <c r="AS32" s="2"/>
      <c r="AT32" s="2"/>
      <c r="AU32" s="3" t="str">
        <f>$H$2</f>
        <v>Scenario 36</v>
      </c>
      <c r="AV32" s="2"/>
      <c r="AW32" s="2"/>
      <c r="AX32" s="2"/>
      <c r="AY32" s="2"/>
      <c r="AZ32" s="4"/>
      <c r="BB32" s="1" t="s">
        <v>24</v>
      </c>
      <c r="BC32" s="2"/>
      <c r="BD32" s="2"/>
      <c r="BE32" s="2"/>
      <c r="BF32" s="2"/>
      <c r="BG32" s="2"/>
      <c r="BH32" s="3" t="str">
        <f>$H$2</f>
        <v>Scenario 36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25" t="s">
        <v>4</v>
      </c>
      <c r="J33" s="125"/>
      <c r="K33" s="125"/>
      <c r="L33" s="125"/>
      <c r="M33" s="126"/>
      <c r="N33" s="6"/>
      <c r="O33" s="10"/>
      <c r="P33" s="6"/>
      <c r="Q33" s="6"/>
      <c r="R33" s="6"/>
      <c r="S33" s="6"/>
      <c r="T33" s="6"/>
      <c r="U33" s="6"/>
      <c r="V33" s="125" t="s">
        <v>4</v>
      </c>
      <c r="W33" s="125"/>
      <c r="X33" s="125"/>
      <c r="Y33" s="125"/>
      <c r="Z33" s="126"/>
      <c r="AB33" s="10"/>
      <c r="AC33" s="6"/>
      <c r="AD33" s="6"/>
      <c r="AE33" s="6"/>
      <c r="AF33" s="6"/>
      <c r="AG33" s="6"/>
      <c r="AH33" s="6"/>
      <c r="AI33" s="125" t="s">
        <v>4</v>
      </c>
      <c r="AJ33" s="125"/>
      <c r="AK33" s="125"/>
      <c r="AL33" s="125"/>
      <c r="AM33" s="126"/>
      <c r="AO33" s="10"/>
      <c r="AP33" s="6"/>
      <c r="AQ33" s="6"/>
      <c r="AR33" s="6"/>
      <c r="AS33" s="6"/>
      <c r="AT33" s="6"/>
      <c r="AU33" s="6"/>
      <c r="AV33" s="125" t="s">
        <v>4</v>
      </c>
      <c r="AW33" s="125"/>
      <c r="AX33" s="125"/>
      <c r="AY33" s="125"/>
      <c r="AZ33" s="126"/>
      <c r="BB33" s="10"/>
      <c r="BC33" s="6"/>
      <c r="BD33" s="6"/>
      <c r="BE33" s="6"/>
      <c r="BF33" s="6"/>
      <c r="BG33" s="6"/>
      <c r="BH33" s="6"/>
      <c r="BI33" s="125" t="s">
        <v>4</v>
      </c>
      <c r="BJ33" s="125"/>
      <c r="BK33" s="125"/>
      <c r="BL33" s="125"/>
      <c r="BM33" s="126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41</v>
      </c>
      <c r="K34" s="15" t="s">
        <v>3</v>
      </c>
      <c r="L34" s="15" t="s">
        <v>41</v>
      </c>
      <c r="M34" s="14" t="s">
        <v>43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41</v>
      </c>
      <c r="X34" s="15" t="s">
        <v>3</v>
      </c>
      <c r="Y34" s="15" t="s">
        <v>41</v>
      </c>
      <c r="Z34" s="14" t="s">
        <v>43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41</v>
      </c>
      <c r="AK34" s="15" t="s">
        <v>3</v>
      </c>
      <c r="AL34" s="15" t="s">
        <v>41</v>
      </c>
      <c r="AM34" s="14" t="s">
        <v>43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41</v>
      </c>
      <c r="AX34" s="15" t="s">
        <v>3</v>
      </c>
      <c r="AY34" s="15" t="s">
        <v>41</v>
      </c>
      <c r="AZ34" s="14" t="s">
        <v>43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41</v>
      </c>
      <c r="BK34" s="15" t="s">
        <v>3</v>
      </c>
      <c r="BL34" s="15" t="s">
        <v>41</v>
      </c>
      <c r="BM34" s="14" t="s">
        <v>43</v>
      </c>
    </row>
    <row r="35" spans="2:65" x14ac:dyDescent="0.2">
      <c r="B35" s="19"/>
      <c r="C35" s="21"/>
      <c r="D35" s="29" t="s">
        <v>14</v>
      </c>
      <c r="E35" s="29" t="s">
        <v>10</v>
      </c>
      <c r="F35" s="29" t="s">
        <v>10</v>
      </c>
      <c r="G35" s="29" t="s">
        <v>12</v>
      </c>
      <c r="H35" s="29" t="s">
        <v>62</v>
      </c>
      <c r="I35" s="21" t="s">
        <v>40</v>
      </c>
      <c r="J35" s="21" t="s">
        <v>42</v>
      </c>
      <c r="K35" s="21" t="s">
        <v>40</v>
      </c>
      <c r="L35" s="21" t="s">
        <v>40</v>
      </c>
      <c r="M35" s="20" t="s">
        <v>40</v>
      </c>
      <c r="N35" s="7"/>
      <c r="O35" s="19"/>
      <c r="P35" s="21"/>
      <c r="Q35" s="29" t="s">
        <v>14</v>
      </c>
      <c r="R35" s="29" t="s">
        <v>10</v>
      </c>
      <c r="S35" s="29" t="s">
        <v>10</v>
      </c>
      <c r="T35" s="29" t="s">
        <v>12</v>
      </c>
      <c r="U35" s="29" t="s">
        <v>62</v>
      </c>
      <c r="V35" s="21" t="s">
        <v>40</v>
      </c>
      <c r="W35" s="21" t="s">
        <v>42</v>
      </c>
      <c r="X35" s="21" t="s">
        <v>40</v>
      </c>
      <c r="Y35" s="21" t="s">
        <v>40</v>
      </c>
      <c r="Z35" s="20" t="s">
        <v>40</v>
      </c>
      <c r="AA35" s="7"/>
      <c r="AB35" s="19"/>
      <c r="AC35" s="21"/>
      <c r="AD35" s="29" t="s">
        <v>14</v>
      </c>
      <c r="AE35" s="29" t="s">
        <v>10</v>
      </c>
      <c r="AF35" s="29" t="s">
        <v>10</v>
      </c>
      <c r="AG35" s="29" t="s">
        <v>12</v>
      </c>
      <c r="AH35" s="29" t="s">
        <v>62</v>
      </c>
      <c r="AI35" s="21" t="s">
        <v>40</v>
      </c>
      <c r="AJ35" s="21" t="s">
        <v>42</v>
      </c>
      <c r="AK35" s="21" t="s">
        <v>40</v>
      </c>
      <c r="AL35" s="21" t="s">
        <v>40</v>
      </c>
      <c r="AM35" s="20" t="s">
        <v>40</v>
      </c>
      <c r="AO35" s="19"/>
      <c r="AP35" s="21"/>
      <c r="AQ35" s="29" t="s">
        <v>14</v>
      </c>
      <c r="AR35" s="29" t="s">
        <v>10</v>
      </c>
      <c r="AS35" s="29" t="s">
        <v>10</v>
      </c>
      <c r="AT35" s="29" t="s">
        <v>12</v>
      </c>
      <c r="AU35" s="29" t="s">
        <v>62</v>
      </c>
      <c r="AV35" s="21" t="s">
        <v>40</v>
      </c>
      <c r="AW35" s="21" t="s">
        <v>42</v>
      </c>
      <c r="AX35" s="21" t="s">
        <v>40</v>
      </c>
      <c r="AY35" s="21" t="s">
        <v>40</v>
      </c>
      <c r="AZ35" s="20" t="s">
        <v>40</v>
      </c>
      <c r="BA35" s="7"/>
      <c r="BB35" s="19"/>
      <c r="BC35" s="21"/>
      <c r="BD35" s="29" t="s">
        <v>14</v>
      </c>
      <c r="BE35" s="29" t="s">
        <v>10</v>
      </c>
      <c r="BF35" s="29" t="s">
        <v>10</v>
      </c>
      <c r="BG35" s="29" t="s">
        <v>12</v>
      </c>
      <c r="BH35" s="29" t="s">
        <v>62</v>
      </c>
      <c r="BI35" s="21" t="s">
        <v>40</v>
      </c>
      <c r="BJ35" s="21" t="s">
        <v>42</v>
      </c>
      <c r="BK35" s="21" t="s">
        <v>40</v>
      </c>
      <c r="BL35" s="21" t="s">
        <v>40</v>
      </c>
      <c r="BM35" s="20" t="s">
        <v>40</v>
      </c>
    </row>
    <row r="36" spans="2:65" x14ac:dyDescent="0.2">
      <c r="B36" s="8" t="s">
        <v>1</v>
      </c>
      <c r="C36" s="11" t="s">
        <v>2</v>
      </c>
      <c r="D36" s="11" t="s">
        <v>15</v>
      </c>
      <c r="E36" s="11" t="s">
        <v>63</v>
      </c>
      <c r="F36" s="11" t="s">
        <v>11</v>
      </c>
      <c r="G36" s="12" t="s">
        <v>11</v>
      </c>
      <c r="H36" s="12" t="s">
        <v>13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15</v>
      </c>
      <c r="R36" s="11" t="s">
        <v>63</v>
      </c>
      <c r="S36" s="11" t="s">
        <v>11</v>
      </c>
      <c r="T36" s="12" t="s">
        <v>11</v>
      </c>
      <c r="U36" s="12" t="s">
        <v>13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15</v>
      </c>
      <c r="AE36" s="11" t="s">
        <v>63</v>
      </c>
      <c r="AF36" s="11" t="s">
        <v>11</v>
      </c>
      <c r="AG36" s="12" t="s">
        <v>11</v>
      </c>
      <c r="AH36" s="12" t="s">
        <v>13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15</v>
      </c>
      <c r="AR36" s="11" t="s">
        <v>63</v>
      </c>
      <c r="AS36" s="11" t="s">
        <v>11</v>
      </c>
      <c r="AT36" s="12" t="s">
        <v>11</v>
      </c>
      <c r="AU36" s="12" t="s">
        <v>13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15</v>
      </c>
      <c r="BE36" s="11" t="s">
        <v>63</v>
      </c>
      <c r="BF36" s="11" t="s">
        <v>11</v>
      </c>
      <c r="BG36" s="12" t="s">
        <v>11</v>
      </c>
      <c r="BH36" s="12" t="s">
        <v>13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30</v>
      </c>
      <c r="D38" s="21"/>
      <c r="E38" s="21"/>
      <c r="F38" s="21"/>
      <c r="G38" s="22"/>
      <c r="H38" s="22"/>
      <c r="I38" s="21"/>
      <c r="J38" s="21"/>
      <c r="K38" s="21"/>
      <c r="L38" s="21"/>
      <c r="M38" s="20"/>
      <c r="N38" s="7"/>
      <c r="O38" s="19">
        <v>1</v>
      </c>
      <c r="P38" s="20" t="s">
        <v>30</v>
      </c>
      <c r="Q38" s="13"/>
      <c r="R38" s="15"/>
      <c r="S38" s="15"/>
      <c r="T38" s="28"/>
      <c r="U38" s="28"/>
      <c r="V38" s="15"/>
      <c r="W38" s="15"/>
      <c r="X38" s="15"/>
      <c r="Y38" s="15"/>
      <c r="Z38" s="14"/>
      <c r="AA38" s="7"/>
      <c r="AB38" s="19">
        <v>1</v>
      </c>
      <c r="AC38" s="20" t="s">
        <v>30</v>
      </c>
      <c r="AD38" s="21"/>
      <c r="AE38" s="21"/>
      <c r="AF38" s="21"/>
      <c r="AG38" s="22"/>
      <c r="AH38" s="22"/>
      <c r="AI38" s="21"/>
      <c r="AJ38" s="21"/>
      <c r="AK38" s="21"/>
      <c r="AL38" s="21"/>
      <c r="AM38" s="20"/>
      <c r="AO38" s="19">
        <v>1</v>
      </c>
      <c r="AP38" s="20" t="s">
        <v>30</v>
      </c>
      <c r="AQ38" s="21"/>
      <c r="AR38" s="21"/>
      <c r="AS38" s="21"/>
      <c r="AT38" s="22"/>
      <c r="AU38" s="22"/>
      <c r="AV38" s="21"/>
      <c r="AW38" s="21"/>
      <c r="AX38" s="21"/>
      <c r="AY38" s="21"/>
      <c r="AZ38" s="20"/>
      <c r="BA38" s="7"/>
      <c r="BB38" s="19">
        <v>1</v>
      </c>
      <c r="BC38" s="20" t="s">
        <v>30</v>
      </c>
      <c r="BD38" s="21">
        <v>26</v>
      </c>
      <c r="BE38" s="21">
        <v>19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31</v>
      </c>
      <c r="D39" s="21">
        <v>4701</v>
      </c>
      <c r="E39" s="21">
        <v>2580</v>
      </c>
      <c r="F39" s="21">
        <v>812</v>
      </c>
      <c r="G39" s="22">
        <f>F39/D39</f>
        <v>0.17272920655179749</v>
      </c>
      <c r="H39" s="22">
        <f>F39/E39</f>
        <v>0.31472868217054262</v>
      </c>
      <c r="I39" s="21">
        <v>646</v>
      </c>
      <c r="J39" s="21">
        <v>37</v>
      </c>
      <c r="K39" s="21">
        <v>106</v>
      </c>
      <c r="L39" s="21">
        <v>12</v>
      </c>
      <c r="M39" s="20">
        <v>11</v>
      </c>
      <c r="N39" s="7"/>
      <c r="O39" s="19">
        <v>2</v>
      </c>
      <c r="P39" s="20" t="s">
        <v>31</v>
      </c>
      <c r="Q39" s="19">
        <v>3462</v>
      </c>
      <c r="R39" s="21">
        <v>2380</v>
      </c>
      <c r="S39" s="21">
        <v>779</v>
      </c>
      <c r="T39" s="22">
        <f>S39/Q39</f>
        <v>0.22501444251877528</v>
      </c>
      <c r="U39" s="22">
        <f>S39/R39</f>
        <v>0.3273109243697479</v>
      </c>
      <c r="V39" s="21">
        <v>623</v>
      </c>
      <c r="W39" s="21">
        <v>29</v>
      </c>
      <c r="X39" s="21">
        <v>105</v>
      </c>
      <c r="Y39" s="21">
        <v>11</v>
      </c>
      <c r="Z39" s="20">
        <v>11</v>
      </c>
      <c r="AA39" s="7"/>
      <c r="AB39" s="19">
        <v>2</v>
      </c>
      <c r="AC39" s="20" t="s">
        <v>31</v>
      </c>
      <c r="AD39" s="21">
        <v>1135</v>
      </c>
      <c r="AE39" s="21">
        <v>138</v>
      </c>
      <c r="AF39" s="21">
        <v>33</v>
      </c>
      <c r="AG39" s="22">
        <f>AF39/AD39</f>
        <v>2.9074889867841409E-2</v>
      </c>
      <c r="AH39" s="22">
        <f>AF39/AE39</f>
        <v>0.2391304347826087</v>
      </c>
      <c r="AI39" s="21">
        <v>23</v>
      </c>
      <c r="AJ39" s="21">
        <v>8</v>
      </c>
      <c r="AK39" s="21">
        <v>1</v>
      </c>
      <c r="AL39" s="21">
        <v>1</v>
      </c>
      <c r="AM39" s="20">
        <v>0</v>
      </c>
      <c r="AO39" s="19">
        <v>2</v>
      </c>
      <c r="AP39" s="20" t="s">
        <v>31</v>
      </c>
      <c r="AQ39" s="21">
        <v>78</v>
      </c>
      <c r="AR39" s="21">
        <v>62</v>
      </c>
      <c r="AS39" s="21">
        <v>0</v>
      </c>
      <c r="AT39" s="22">
        <f>AS39/AQ39</f>
        <v>0</v>
      </c>
      <c r="AU39" s="22">
        <f>AS39/AR39</f>
        <v>0</v>
      </c>
      <c r="AV39" s="21">
        <v>0</v>
      </c>
      <c r="AW39" s="21">
        <v>0</v>
      </c>
      <c r="AX39" s="21">
        <v>0</v>
      </c>
      <c r="AY39" s="21">
        <v>0</v>
      </c>
      <c r="AZ39" s="20">
        <v>0</v>
      </c>
      <c r="BA39" s="7"/>
      <c r="BB39" s="19">
        <v>2</v>
      </c>
      <c r="BC39" s="20" t="s">
        <v>31</v>
      </c>
      <c r="BD39" s="21">
        <v>26</v>
      </c>
      <c r="BE39" s="21">
        <v>0</v>
      </c>
      <c r="BF39" s="21">
        <v>0</v>
      </c>
      <c r="BG39" s="22">
        <f>BF39/BD39</f>
        <v>0</v>
      </c>
      <c r="BH39" s="22" t="e">
        <f>BF39/BE39</f>
        <v>#DIV/0!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32</v>
      </c>
      <c r="D40" s="21"/>
      <c r="E40" s="21"/>
      <c r="F40" s="21"/>
      <c r="G40" s="22"/>
      <c r="H40" s="22"/>
      <c r="I40" s="21"/>
      <c r="J40" s="21"/>
      <c r="K40" s="21"/>
      <c r="L40" s="21"/>
      <c r="M40" s="20"/>
      <c r="N40" s="7"/>
      <c r="O40" s="19">
        <v>3</v>
      </c>
      <c r="P40" s="20" t="s">
        <v>32</v>
      </c>
      <c r="Q40" s="19"/>
      <c r="R40" s="21"/>
      <c r="S40" s="21"/>
      <c r="T40" s="22"/>
      <c r="U40" s="22"/>
      <c r="V40" s="21"/>
      <c r="W40" s="21"/>
      <c r="X40" s="21"/>
      <c r="Y40" s="21"/>
      <c r="Z40" s="20"/>
      <c r="AA40" s="7"/>
      <c r="AB40" s="19">
        <v>3</v>
      </c>
      <c r="AC40" s="20" t="s">
        <v>32</v>
      </c>
      <c r="AD40" s="21"/>
      <c r="AE40" s="21"/>
      <c r="AF40" s="21"/>
      <c r="AG40" s="22"/>
      <c r="AH40" s="22"/>
      <c r="AI40" s="21"/>
      <c r="AJ40" s="21"/>
      <c r="AK40" s="21"/>
      <c r="AL40" s="21"/>
      <c r="AM40" s="20"/>
      <c r="AO40" s="19">
        <v>3</v>
      </c>
      <c r="AP40" s="20" t="s">
        <v>32</v>
      </c>
      <c r="AQ40" s="21"/>
      <c r="AR40" s="21"/>
      <c r="AS40" s="21"/>
      <c r="AT40" s="22"/>
      <c r="AU40" s="22"/>
      <c r="AV40" s="21"/>
      <c r="AW40" s="21"/>
      <c r="AX40" s="21"/>
      <c r="AY40" s="21"/>
      <c r="AZ40" s="20"/>
      <c r="BA40" s="7"/>
      <c r="BB40" s="19">
        <v>3</v>
      </c>
      <c r="BC40" s="20" t="s">
        <v>32</v>
      </c>
      <c r="BD40" s="21">
        <v>26</v>
      </c>
      <c r="BE40" s="21">
        <v>25</v>
      </c>
      <c r="BF40" s="21">
        <v>0</v>
      </c>
      <c r="BG40" s="22">
        <f>BF40/BD40</f>
        <v>0</v>
      </c>
      <c r="BH40" s="22">
        <f>BF40/BE40</f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33</v>
      </c>
      <c r="D41" s="16"/>
      <c r="E41" s="16"/>
      <c r="F41" s="16"/>
      <c r="G41" s="24"/>
      <c r="H41" s="24"/>
      <c r="I41" s="16"/>
      <c r="J41" s="16"/>
      <c r="K41" s="16"/>
      <c r="L41" s="16"/>
      <c r="M41" s="17"/>
      <c r="N41" s="7"/>
      <c r="O41" s="23">
        <v>4</v>
      </c>
      <c r="P41" s="17" t="s">
        <v>33</v>
      </c>
      <c r="Q41" s="23"/>
      <c r="R41" s="16"/>
      <c r="S41" s="16"/>
      <c r="T41" s="24"/>
      <c r="U41" s="24"/>
      <c r="V41" s="16"/>
      <c r="W41" s="16"/>
      <c r="X41" s="16"/>
      <c r="Y41" s="16"/>
      <c r="Z41" s="17"/>
      <c r="AA41" s="7"/>
      <c r="AB41" s="23">
        <v>4</v>
      </c>
      <c r="AC41" s="17" t="s">
        <v>33</v>
      </c>
      <c r="AD41" s="16"/>
      <c r="AE41" s="16"/>
      <c r="AF41" s="16"/>
      <c r="AG41" s="24"/>
      <c r="AH41" s="24"/>
      <c r="AI41" s="16"/>
      <c r="AJ41" s="16"/>
      <c r="AK41" s="16"/>
      <c r="AL41" s="16"/>
      <c r="AM41" s="17"/>
      <c r="AO41" s="23">
        <v>4</v>
      </c>
      <c r="AP41" s="17" t="s">
        <v>33</v>
      </c>
      <c r="AQ41" s="16"/>
      <c r="AR41" s="16"/>
      <c r="AS41" s="16"/>
      <c r="AT41" s="24"/>
      <c r="AU41" s="24"/>
      <c r="AV41" s="16"/>
      <c r="AW41" s="16"/>
      <c r="AX41" s="16"/>
      <c r="AY41" s="16"/>
      <c r="AZ41" s="17"/>
      <c r="BA41" s="7"/>
      <c r="BB41" s="23">
        <v>4</v>
      </c>
      <c r="BC41" s="17" t="s">
        <v>33</v>
      </c>
      <c r="BD41" s="16">
        <v>26</v>
      </c>
      <c r="BE41" s="16">
        <v>26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34</v>
      </c>
      <c r="C47" s="2"/>
      <c r="D47" s="2"/>
      <c r="E47" s="2"/>
      <c r="F47" s="2"/>
      <c r="G47" s="2"/>
      <c r="H47" s="3" t="str">
        <f>$H$2</f>
        <v>Scenario 36</v>
      </c>
      <c r="I47" s="2"/>
      <c r="J47" s="2"/>
      <c r="K47" s="2"/>
      <c r="L47" s="2"/>
      <c r="M47" s="4"/>
      <c r="O47" s="1" t="s">
        <v>36</v>
      </c>
      <c r="P47" s="2"/>
      <c r="Q47" s="2"/>
      <c r="R47" s="2"/>
      <c r="S47" s="2"/>
      <c r="T47" s="2"/>
      <c r="U47" s="3" t="str">
        <f>$H$2</f>
        <v>Scenario 36</v>
      </c>
      <c r="V47" s="2"/>
      <c r="W47" s="2"/>
      <c r="X47" s="2"/>
      <c r="Y47" s="2"/>
      <c r="Z47" s="4"/>
      <c r="AB47" s="1" t="s">
        <v>37</v>
      </c>
      <c r="AC47" s="2"/>
      <c r="AD47" s="2"/>
      <c r="AE47" s="2"/>
      <c r="AF47" s="2"/>
      <c r="AG47" s="2"/>
      <c r="AH47" s="3" t="str">
        <f>$H$2</f>
        <v>Scenario 36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25" t="s">
        <v>4</v>
      </c>
      <c r="J48" s="125"/>
      <c r="K48" s="125"/>
      <c r="L48" s="125"/>
      <c r="M48" s="126"/>
      <c r="O48" s="10"/>
      <c r="P48" s="6"/>
      <c r="Q48" s="6"/>
      <c r="R48" s="6"/>
      <c r="S48" s="6"/>
      <c r="T48" s="6"/>
      <c r="U48" s="6"/>
      <c r="V48" s="125" t="s">
        <v>4</v>
      </c>
      <c r="W48" s="125"/>
      <c r="X48" s="125"/>
      <c r="Y48" s="125"/>
      <c r="Z48" s="126"/>
      <c r="AB48" s="10"/>
      <c r="AC48" s="6"/>
      <c r="AD48" s="6"/>
      <c r="AE48" s="6"/>
      <c r="AF48" s="6"/>
      <c r="AG48" s="6"/>
      <c r="AH48" s="6"/>
      <c r="AI48" s="125" t="s">
        <v>4</v>
      </c>
      <c r="AJ48" s="125"/>
      <c r="AK48" s="125"/>
      <c r="AL48" s="125"/>
      <c r="AM48" s="126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41</v>
      </c>
      <c r="K49" s="15" t="s">
        <v>3</v>
      </c>
      <c r="L49" s="15" t="s">
        <v>41</v>
      </c>
      <c r="M49" s="14" t="s">
        <v>43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41</v>
      </c>
      <c r="X49" s="15" t="s">
        <v>3</v>
      </c>
      <c r="Y49" s="15" t="s">
        <v>41</v>
      </c>
      <c r="Z49" s="14" t="s">
        <v>43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41</v>
      </c>
      <c r="AK49" s="15" t="s">
        <v>3</v>
      </c>
      <c r="AL49" s="15" t="s">
        <v>41</v>
      </c>
      <c r="AM49" s="14" t="s">
        <v>43</v>
      </c>
    </row>
    <row r="50" spans="2:39" x14ac:dyDescent="0.2">
      <c r="B50" s="19"/>
      <c r="C50" s="21"/>
      <c r="D50" s="29" t="s">
        <v>14</v>
      </c>
      <c r="E50" s="29" t="s">
        <v>10</v>
      </c>
      <c r="F50" s="29" t="s">
        <v>10</v>
      </c>
      <c r="G50" s="29" t="s">
        <v>12</v>
      </c>
      <c r="H50" s="29" t="s">
        <v>62</v>
      </c>
      <c r="I50" s="21" t="s">
        <v>40</v>
      </c>
      <c r="J50" s="21" t="s">
        <v>42</v>
      </c>
      <c r="K50" s="21" t="s">
        <v>40</v>
      </c>
      <c r="L50" s="21" t="s">
        <v>40</v>
      </c>
      <c r="M50" s="20" t="s">
        <v>40</v>
      </c>
      <c r="O50" s="19"/>
      <c r="P50" s="21"/>
      <c r="Q50" s="29" t="s">
        <v>14</v>
      </c>
      <c r="R50" s="29" t="s">
        <v>10</v>
      </c>
      <c r="S50" s="29" t="s">
        <v>10</v>
      </c>
      <c r="T50" s="29" t="s">
        <v>12</v>
      </c>
      <c r="U50" s="29" t="s">
        <v>62</v>
      </c>
      <c r="V50" s="21" t="s">
        <v>40</v>
      </c>
      <c r="W50" s="21" t="s">
        <v>42</v>
      </c>
      <c r="X50" s="21" t="s">
        <v>40</v>
      </c>
      <c r="Y50" s="21" t="s">
        <v>40</v>
      </c>
      <c r="Z50" s="20" t="s">
        <v>40</v>
      </c>
      <c r="AB50" s="19"/>
      <c r="AC50" s="21"/>
      <c r="AD50" s="29" t="s">
        <v>14</v>
      </c>
      <c r="AE50" s="29" t="s">
        <v>10</v>
      </c>
      <c r="AF50" s="29" t="s">
        <v>10</v>
      </c>
      <c r="AG50" s="29" t="s">
        <v>12</v>
      </c>
      <c r="AH50" s="29" t="s">
        <v>62</v>
      </c>
      <c r="AI50" s="21" t="s">
        <v>40</v>
      </c>
      <c r="AJ50" s="21" t="s">
        <v>42</v>
      </c>
      <c r="AK50" s="21" t="s">
        <v>40</v>
      </c>
      <c r="AL50" s="21" t="s">
        <v>40</v>
      </c>
      <c r="AM50" s="20" t="s">
        <v>40</v>
      </c>
    </row>
    <row r="51" spans="2:39" x14ac:dyDescent="0.2">
      <c r="B51" s="8" t="s">
        <v>1</v>
      </c>
      <c r="C51" s="11" t="s">
        <v>2</v>
      </c>
      <c r="D51" s="11" t="s">
        <v>15</v>
      </c>
      <c r="E51" s="11" t="s">
        <v>63</v>
      </c>
      <c r="F51" s="11" t="s">
        <v>11</v>
      </c>
      <c r="G51" s="12" t="s">
        <v>11</v>
      </c>
      <c r="H51" s="12" t="s">
        <v>13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15</v>
      </c>
      <c r="R51" s="11" t="s">
        <v>63</v>
      </c>
      <c r="S51" s="11" t="s">
        <v>11</v>
      </c>
      <c r="T51" s="12" t="s">
        <v>11</v>
      </c>
      <c r="U51" s="12" t="s">
        <v>13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15</v>
      </c>
      <c r="AE51" s="11" t="s">
        <v>63</v>
      </c>
      <c r="AF51" s="11" t="s">
        <v>11</v>
      </c>
      <c r="AG51" s="12" t="s">
        <v>11</v>
      </c>
      <c r="AH51" s="12" t="s">
        <v>13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30</v>
      </c>
      <c r="D53" s="21"/>
      <c r="E53" s="21"/>
      <c r="F53" s="21"/>
      <c r="G53" s="22"/>
      <c r="H53" s="22"/>
      <c r="I53" s="21"/>
      <c r="J53" s="21"/>
      <c r="K53" s="21"/>
      <c r="L53" s="21"/>
      <c r="M53" s="20"/>
      <c r="O53" s="19">
        <v>1</v>
      </c>
      <c r="P53" s="20" t="s">
        <v>30</v>
      </c>
      <c r="Q53" s="21"/>
      <c r="R53" s="21"/>
      <c r="S53" s="21"/>
      <c r="T53" s="22"/>
      <c r="U53" s="22"/>
      <c r="V53" s="21"/>
      <c r="W53" s="21"/>
      <c r="X53" s="21"/>
      <c r="Y53" s="21"/>
      <c r="Z53" s="20"/>
      <c r="AB53" s="19">
        <v>1</v>
      </c>
      <c r="AC53" s="20" t="s">
        <v>30</v>
      </c>
      <c r="AD53" s="21"/>
      <c r="AE53" s="21"/>
      <c r="AF53" s="21"/>
      <c r="AG53" s="22"/>
      <c r="AH53" s="22"/>
      <c r="AI53" s="21"/>
      <c r="AJ53" s="21"/>
      <c r="AK53" s="21"/>
      <c r="AL53" s="21"/>
      <c r="AM53" s="20"/>
    </row>
    <row r="54" spans="2:39" x14ac:dyDescent="0.2">
      <c r="B54" s="19">
        <v>2</v>
      </c>
      <c r="C54" s="20" t="s">
        <v>31</v>
      </c>
      <c r="D54" s="21">
        <v>1455</v>
      </c>
      <c r="E54" s="21">
        <v>532</v>
      </c>
      <c r="F54" s="21">
        <v>147</v>
      </c>
      <c r="G54" s="22">
        <f>F54/D54</f>
        <v>0.10103092783505155</v>
      </c>
      <c r="H54" s="22">
        <f>F54/E54</f>
        <v>0.27631578947368424</v>
      </c>
      <c r="I54" s="21">
        <v>103</v>
      </c>
      <c r="J54" s="21">
        <v>12</v>
      </c>
      <c r="K54" s="21">
        <v>30</v>
      </c>
      <c r="L54" s="21">
        <v>1</v>
      </c>
      <c r="M54" s="20">
        <v>1</v>
      </c>
      <c r="O54" s="19">
        <v>2</v>
      </c>
      <c r="P54" s="20" t="s">
        <v>31</v>
      </c>
      <c r="Q54" s="21">
        <v>794</v>
      </c>
      <c r="R54" s="21">
        <v>180</v>
      </c>
      <c r="S54" s="21">
        <v>30</v>
      </c>
      <c r="T54" s="22">
        <f>S54/Q54</f>
        <v>3.7783375314861464E-2</v>
      </c>
      <c r="U54" s="22">
        <f>S54/R54</f>
        <v>0.16666666666666666</v>
      </c>
      <c r="V54" s="21">
        <v>15</v>
      </c>
      <c r="W54" s="21">
        <v>7</v>
      </c>
      <c r="X54" s="21">
        <v>8</v>
      </c>
      <c r="Y54" s="21">
        <v>0</v>
      </c>
      <c r="Z54" s="20">
        <v>0</v>
      </c>
      <c r="AB54" s="19">
        <v>2</v>
      </c>
      <c r="AC54" s="20" t="s">
        <v>31</v>
      </c>
      <c r="AD54" s="21">
        <v>661</v>
      </c>
      <c r="AE54" s="21">
        <v>352</v>
      </c>
      <c r="AF54" s="21">
        <v>117</v>
      </c>
      <c r="AG54" s="22">
        <f>AF54/AD54</f>
        <v>0.17700453857791226</v>
      </c>
      <c r="AH54" s="22">
        <f>AF54/AE54</f>
        <v>0.33238636363636365</v>
      </c>
      <c r="AI54" s="21">
        <v>88</v>
      </c>
      <c r="AJ54" s="21">
        <v>5</v>
      </c>
      <c r="AK54" s="21">
        <v>22</v>
      </c>
      <c r="AL54" s="21">
        <v>1</v>
      </c>
      <c r="AM54" s="20">
        <v>1</v>
      </c>
    </row>
    <row r="55" spans="2:39" x14ac:dyDescent="0.2">
      <c r="B55" s="19">
        <v>3</v>
      </c>
      <c r="C55" s="20" t="s">
        <v>32</v>
      </c>
      <c r="D55" s="21"/>
      <c r="E55" s="21"/>
      <c r="F55" s="21"/>
      <c r="G55" s="22"/>
      <c r="H55" s="22"/>
      <c r="I55" s="21"/>
      <c r="J55" s="21"/>
      <c r="K55" s="21"/>
      <c r="L55" s="21"/>
      <c r="M55" s="20"/>
      <c r="O55" s="19">
        <v>3</v>
      </c>
      <c r="P55" s="20" t="s">
        <v>32</v>
      </c>
      <c r="Q55" s="21"/>
      <c r="R55" s="21"/>
      <c r="S55" s="21"/>
      <c r="T55" s="22"/>
      <c r="U55" s="22"/>
      <c r="V55" s="21"/>
      <c r="W55" s="21"/>
      <c r="X55" s="21"/>
      <c r="Y55" s="21"/>
      <c r="Z55" s="20"/>
      <c r="AB55" s="19">
        <v>3</v>
      </c>
      <c r="AC55" s="20" t="s">
        <v>32</v>
      </c>
      <c r="AD55" s="21"/>
      <c r="AE55" s="21"/>
      <c r="AF55" s="21"/>
      <c r="AG55" s="22"/>
      <c r="AH55" s="22"/>
      <c r="AI55" s="21"/>
      <c r="AJ55" s="21"/>
      <c r="AK55" s="21"/>
      <c r="AL55" s="21"/>
      <c r="AM55" s="20"/>
    </row>
    <row r="56" spans="2:39" x14ac:dyDescent="0.2">
      <c r="B56" s="23">
        <v>4</v>
      </c>
      <c r="C56" s="17" t="s">
        <v>33</v>
      </c>
      <c r="D56" s="16"/>
      <c r="E56" s="16"/>
      <c r="F56" s="16"/>
      <c r="G56" s="24"/>
      <c r="H56" s="24"/>
      <c r="I56" s="16"/>
      <c r="J56" s="16"/>
      <c r="K56" s="16"/>
      <c r="L56" s="16"/>
      <c r="M56" s="17"/>
      <c r="O56" s="23">
        <v>4</v>
      </c>
      <c r="P56" s="17" t="s">
        <v>33</v>
      </c>
      <c r="Q56" s="16"/>
      <c r="R56" s="16"/>
      <c r="S56" s="16"/>
      <c r="T56" s="24"/>
      <c r="U56" s="24"/>
      <c r="V56" s="16"/>
      <c r="W56" s="16"/>
      <c r="X56" s="16"/>
      <c r="Y56" s="16"/>
      <c r="Z56" s="17"/>
      <c r="AB56" s="23">
        <v>4</v>
      </c>
      <c r="AC56" s="17" t="s">
        <v>33</v>
      </c>
      <c r="AD56" s="16"/>
      <c r="AE56" s="16"/>
      <c r="AF56" s="16"/>
      <c r="AG56" s="24"/>
      <c r="AH56" s="24"/>
      <c r="AI56" s="16"/>
      <c r="AJ56" s="16"/>
      <c r="AK56" s="16"/>
      <c r="AL56" s="16"/>
      <c r="AM56" s="17"/>
    </row>
    <row r="62" spans="2:39" x14ac:dyDescent="0.2">
      <c r="B62" s="1" t="s">
        <v>35</v>
      </c>
      <c r="C62" s="2"/>
      <c r="D62" s="2"/>
      <c r="E62" s="2"/>
      <c r="F62" s="2"/>
      <c r="G62" s="2"/>
      <c r="H62" s="3" t="str">
        <f>$H$2</f>
        <v>Scenario 36</v>
      </c>
      <c r="I62" s="2"/>
      <c r="J62" s="2"/>
      <c r="K62" s="2"/>
      <c r="L62" s="2"/>
      <c r="M62" s="4"/>
      <c r="O62" s="1" t="s">
        <v>38</v>
      </c>
      <c r="P62" s="2"/>
      <c r="Q62" s="2"/>
      <c r="R62" s="2"/>
      <c r="S62" s="2"/>
      <c r="T62" s="2"/>
      <c r="U62" s="3" t="str">
        <f>$H$2</f>
        <v>Scenario 36</v>
      </c>
      <c r="V62" s="2"/>
      <c r="W62" s="2"/>
      <c r="X62" s="2"/>
      <c r="Y62" s="2"/>
      <c r="Z62" s="4"/>
      <c r="AB62" s="1" t="s">
        <v>39</v>
      </c>
      <c r="AC62" s="2"/>
      <c r="AD62" s="2"/>
      <c r="AE62" s="2"/>
      <c r="AF62" s="2"/>
      <c r="AG62" s="2"/>
      <c r="AH62" s="3" t="str">
        <f>$H$2</f>
        <v>Scenario 36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25" t="s">
        <v>4</v>
      </c>
      <c r="J63" s="125"/>
      <c r="K63" s="125"/>
      <c r="L63" s="125"/>
      <c r="M63" s="126"/>
      <c r="O63" s="10"/>
      <c r="P63" s="6"/>
      <c r="Q63" s="6"/>
      <c r="R63" s="6"/>
      <c r="S63" s="6"/>
      <c r="T63" s="6"/>
      <c r="U63" s="6"/>
      <c r="V63" s="125" t="s">
        <v>4</v>
      </c>
      <c r="W63" s="125"/>
      <c r="X63" s="125"/>
      <c r="Y63" s="125"/>
      <c r="Z63" s="126"/>
      <c r="AB63" s="10"/>
      <c r="AC63" s="6"/>
      <c r="AD63" s="6"/>
      <c r="AE63" s="6"/>
      <c r="AF63" s="6"/>
      <c r="AG63" s="6"/>
      <c r="AH63" s="6"/>
      <c r="AI63" s="125" t="s">
        <v>4</v>
      </c>
      <c r="AJ63" s="125"/>
      <c r="AK63" s="125"/>
      <c r="AL63" s="125"/>
      <c r="AM63" s="126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41</v>
      </c>
      <c r="K64" s="15" t="s">
        <v>3</v>
      </c>
      <c r="L64" s="15" t="s">
        <v>41</v>
      </c>
      <c r="M64" s="14" t="s">
        <v>43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41</v>
      </c>
      <c r="X64" s="15" t="s">
        <v>3</v>
      </c>
      <c r="Y64" s="15" t="s">
        <v>41</v>
      </c>
      <c r="Z64" s="14" t="s">
        <v>43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41</v>
      </c>
      <c r="AK64" s="15" t="s">
        <v>3</v>
      </c>
      <c r="AL64" s="15" t="s">
        <v>41</v>
      </c>
      <c r="AM64" s="14" t="s">
        <v>43</v>
      </c>
    </row>
    <row r="65" spans="2:39" x14ac:dyDescent="0.2">
      <c r="B65" s="19"/>
      <c r="C65" s="21"/>
      <c r="D65" s="29" t="s">
        <v>14</v>
      </c>
      <c r="E65" s="29" t="s">
        <v>10</v>
      </c>
      <c r="F65" s="29" t="s">
        <v>10</v>
      </c>
      <c r="G65" s="29" t="s">
        <v>12</v>
      </c>
      <c r="H65" s="29" t="s">
        <v>62</v>
      </c>
      <c r="I65" s="21" t="s">
        <v>40</v>
      </c>
      <c r="J65" s="21" t="s">
        <v>42</v>
      </c>
      <c r="K65" s="21" t="s">
        <v>40</v>
      </c>
      <c r="L65" s="21" t="s">
        <v>40</v>
      </c>
      <c r="M65" s="20" t="s">
        <v>40</v>
      </c>
      <c r="O65" s="19"/>
      <c r="P65" s="21"/>
      <c r="Q65" s="29" t="s">
        <v>14</v>
      </c>
      <c r="R65" s="29" t="s">
        <v>10</v>
      </c>
      <c r="S65" s="29" t="s">
        <v>10</v>
      </c>
      <c r="T65" s="29" t="s">
        <v>12</v>
      </c>
      <c r="U65" s="29" t="s">
        <v>62</v>
      </c>
      <c r="V65" s="21" t="s">
        <v>40</v>
      </c>
      <c r="W65" s="21" t="s">
        <v>42</v>
      </c>
      <c r="X65" s="21" t="s">
        <v>40</v>
      </c>
      <c r="Y65" s="21" t="s">
        <v>40</v>
      </c>
      <c r="Z65" s="20" t="s">
        <v>40</v>
      </c>
      <c r="AB65" s="19"/>
      <c r="AC65" s="21"/>
      <c r="AD65" s="29" t="s">
        <v>14</v>
      </c>
      <c r="AE65" s="29" t="s">
        <v>10</v>
      </c>
      <c r="AF65" s="29" t="s">
        <v>10</v>
      </c>
      <c r="AG65" s="29" t="s">
        <v>12</v>
      </c>
      <c r="AH65" s="29" t="s">
        <v>62</v>
      </c>
      <c r="AI65" s="21" t="s">
        <v>40</v>
      </c>
      <c r="AJ65" s="21" t="s">
        <v>42</v>
      </c>
      <c r="AK65" s="21" t="s">
        <v>40</v>
      </c>
      <c r="AL65" s="21" t="s">
        <v>40</v>
      </c>
      <c r="AM65" s="20" t="s">
        <v>40</v>
      </c>
    </row>
    <row r="66" spans="2:39" x14ac:dyDescent="0.2">
      <c r="B66" s="8" t="s">
        <v>1</v>
      </c>
      <c r="C66" s="11" t="s">
        <v>2</v>
      </c>
      <c r="D66" s="11" t="s">
        <v>15</v>
      </c>
      <c r="E66" s="11" t="s">
        <v>63</v>
      </c>
      <c r="F66" s="11" t="s">
        <v>11</v>
      </c>
      <c r="G66" s="12" t="s">
        <v>11</v>
      </c>
      <c r="H66" s="12" t="s">
        <v>13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15</v>
      </c>
      <c r="R66" s="11" t="s">
        <v>63</v>
      </c>
      <c r="S66" s="11" t="s">
        <v>11</v>
      </c>
      <c r="T66" s="12" t="s">
        <v>11</v>
      </c>
      <c r="U66" s="12" t="s">
        <v>13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15</v>
      </c>
      <c r="AE66" s="11" t="s">
        <v>63</v>
      </c>
      <c r="AF66" s="11" t="s">
        <v>11</v>
      </c>
      <c r="AG66" s="12" t="s">
        <v>11</v>
      </c>
      <c r="AH66" s="12" t="s">
        <v>13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30</v>
      </c>
      <c r="D68" s="21"/>
      <c r="E68" s="21"/>
      <c r="F68" s="21"/>
      <c r="G68" s="22"/>
      <c r="H68" s="22"/>
      <c r="I68" s="21"/>
      <c r="J68" s="21"/>
      <c r="K68" s="21"/>
      <c r="L68" s="21"/>
      <c r="M68" s="20"/>
      <c r="O68" s="19">
        <v>1</v>
      </c>
      <c r="P68" s="20" t="s">
        <v>30</v>
      </c>
      <c r="Q68" s="21"/>
      <c r="R68" s="21"/>
      <c r="S68" s="21"/>
      <c r="T68" s="22"/>
      <c r="U68" s="22"/>
      <c r="V68" s="21"/>
      <c r="W68" s="21"/>
      <c r="X68" s="21"/>
      <c r="Y68" s="21"/>
      <c r="Z68" s="20"/>
      <c r="AB68" s="19">
        <v>1</v>
      </c>
      <c r="AC68" s="20" t="s">
        <v>30</v>
      </c>
      <c r="AD68" s="21"/>
      <c r="AE68" s="21"/>
      <c r="AF68" s="21"/>
      <c r="AG68" s="22"/>
      <c r="AH68" s="22"/>
      <c r="AI68" s="21"/>
      <c r="AJ68" s="21"/>
      <c r="AK68" s="21"/>
      <c r="AL68" s="21"/>
      <c r="AM68" s="20"/>
    </row>
    <row r="69" spans="2:39" x14ac:dyDescent="0.2">
      <c r="B69" s="19">
        <v>2</v>
      </c>
      <c r="C69" s="20" t="s">
        <v>31</v>
      </c>
      <c r="D69" s="21">
        <v>815</v>
      </c>
      <c r="E69" s="21">
        <v>346</v>
      </c>
      <c r="F69" s="21">
        <v>98</v>
      </c>
      <c r="G69" s="22">
        <f>F69/D69</f>
        <v>0.12024539877300613</v>
      </c>
      <c r="H69" s="22">
        <f>F69/E69</f>
        <v>0.2832369942196532</v>
      </c>
      <c r="I69" s="21">
        <v>77</v>
      </c>
      <c r="J69" s="21">
        <v>3</v>
      </c>
      <c r="K69" s="21">
        <v>16</v>
      </c>
      <c r="L69" s="21">
        <v>2</v>
      </c>
      <c r="M69" s="20">
        <v>0</v>
      </c>
      <c r="O69" s="19">
        <v>2</v>
      </c>
      <c r="P69" s="20" t="s">
        <v>31</v>
      </c>
      <c r="Q69" s="21">
        <v>441</v>
      </c>
      <c r="R69" s="21">
        <v>102</v>
      </c>
      <c r="S69" s="21">
        <v>7</v>
      </c>
      <c r="T69" s="22">
        <f>S69/Q69</f>
        <v>1.5873015873015872E-2</v>
      </c>
      <c r="U69" s="22">
        <f>S69/R69</f>
        <v>6.8627450980392163E-2</v>
      </c>
      <c r="V69" s="21">
        <v>6</v>
      </c>
      <c r="W69" s="21">
        <v>0</v>
      </c>
      <c r="X69" s="21">
        <v>1</v>
      </c>
      <c r="Y69" s="21">
        <v>0</v>
      </c>
      <c r="Z69" s="20">
        <v>0</v>
      </c>
      <c r="AB69" s="19">
        <v>2</v>
      </c>
      <c r="AC69" s="20" t="s">
        <v>31</v>
      </c>
      <c r="AD69" s="21">
        <v>374</v>
      </c>
      <c r="AE69" s="21">
        <v>244</v>
      </c>
      <c r="AF69" s="21">
        <v>91</v>
      </c>
      <c r="AG69" s="22">
        <f>AF69/AD69</f>
        <v>0.24331550802139038</v>
      </c>
      <c r="AH69" s="22">
        <f>AF69/AE69</f>
        <v>0.37295081967213117</v>
      </c>
      <c r="AI69" s="21">
        <v>71</v>
      </c>
      <c r="AJ69" s="21">
        <v>3</v>
      </c>
      <c r="AK69" s="21">
        <v>15</v>
      </c>
      <c r="AL69" s="21">
        <v>2</v>
      </c>
      <c r="AM69" s="20">
        <v>0</v>
      </c>
    </row>
    <row r="70" spans="2:39" x14ac:dyDescent="0.2">
      <c r="B70" s="19">
        <v>3</v>
      </c>
      <c r="C70" s="20" t="s">
        <v>32</v>
      </c>
      <c r="D70" s="21"/>
      <c r="E70" s="21"/>
      <c r="F70" s="21"/>
      <c r="G70" s="22"/>
      <c r="H70" s="22"/>
      <c r="I70" s="21"/>
      <c r="J70" s="21"/>
      <c r="K70" s="21"/>
      <c r="L70" s="21"/>
      <c r="M70" s="20"/>
      <c r="O70" s="19">
        <v>3</v>
      </c>
      <c r="P70" s="20" t="s">
        <v>32</v>
      </c>
      <c r="Q70" s="21"/>
      <c r="R70" s="21"/>
      <c r="S70" s="21"/>
      <c r="T70" s="22"/>
      <c r="U70" s="22"/>
      <c r="V70" s="21"/>
      <c r="W70" s="21"/>
      <c r="X70" s="21"/>
      <c r="Y70" s="21"/>
      <c r="Z70" s="20"/>
      <c r="AB70" s="19">
        <v>3</v>
      </c>
      <c r="AC70" s="20" t="s">
        <v>32</v>
      </c>
      <c r="AD70" s="21"/>
      <c r="AE70" s="21"/>
      <c r="AF70" s="21"/>
      <c r="AG70" s="22"/>
      <c r="AH70" s="22"/>
      <c r="AI70" s="21"/>
      <c r="AJ70" s="21"/>
      <c r="AK70" s="21"/>
      <c r="AL70" s="21"/>
      <c r="AM70" s="20"/>
    </row>
    <row r="71" spans="2:39" x14ac:dyDescent="0.2">
      <c r="B71" s="23">
        <v>4</v>
      </c>
      <c r="C71" s="17" t="s">
        <v>33</v>
      </c>
      <c r="D71" s="16"/>
      <c r="E71" s="16"/>
      <c r="F71" s="16"/>
      <c r="G71" s="24"/>
      <c r="H71" s="24"/>
      <c r="I71" s="16"/>
      <c r="J71" s="16"/>
      <c r="K71" s="16"/>
      <c r="L71" s="16"/>
      <c r="M71" s="17"/>
      <c r="O71" s="23">
        <v>4</v>
      </c>
      <c r="P71" s="17" t="s">
        <v>33</v>
      </c>
      <c r="Q71" s="16"/>
      <c r="R71" s="16"/>
      <c r="S71" s="16"/>
      <c r="T71" s="24"/>
      <c r="U71" s="24"/>
      <c r="V71" s="16"/>
      <c r="W71" s="16"/>
      <c r="X71" s="16"/>
      <c r="Y71" s="16"/>
      <c r="Z71" s="17"/>
      <c r="AB71" s="23">
        <v>4</v>
      </c>
      <c r="AC71" s="17" t="s">
        <v>33</v>
      </c>
      <c r="AD71" s="16"/>
      <c r="AE71" s="16"/>
      <c r="AF71" s="16"/>
      <c r="AG71" s="24"/>
      <c r="AH71" s="24"/>
      <c r="AI71" s="16"/>
      <c r="AJ71" s="16"/>
      <c r="AK71" s="16"/>
      <c r="AL71" s="16"/>
      <c r="AM71" s="17"/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2:BM71"/>
  <sheetViews>
    <sheetView workbookViewId="0">
      <selection activeCell="Z26" sqref="Q23:Z26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1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83</v>
      </c>
      <c r="I2" s="2"/>
      <c r="J2" s="2"/>
      <c r="K2" s="2"/>
      <c r="L2" s="2"/>
      <c r="M2" s="4"/>
      <c r="O2" s="1" t="s">
        <v>16</v>
      </c>
      <c r="P2" s="2"/>
      <c r="Q2" s="2"/>
      <c r="R2" s="2"/>
      <c r="S2" s="2"/>
      <c r="T2" s="2"/>
      <c r="U2" s="3" t="str">
        <f>$H$2</f>
        <v>Scenario F1</v>
      </c>
      <c r="V2" s="2"/>
      <c r="W2" s="2"/>
      <c r="X2" s="2"/>
      <c r="Y2" s="2"/>
      <c r="Z2" s="4"/>
      <c r="AB2" s="1" t="s">
        <v>17</v>
      </c>
      <c r="AC2" s="2"/>
      <c r="AD2" s="2"/>
      <c r="AE2" s="2"/>
      <c r="AF2" s="2"/>
      <c r="AG2" s="2"/>
      <c r="AH2" s="3" t="str">
        <f>$H$2</f>
        <v>Scenario F1</v>
      </c>
      <c r="AI2" s="2"/>
      <c r="AJ2" s="2"/>
      <c r="AK2" s="2"/>
      <c r="AL2" s="2"/>
      <c r="AM2" s="4"/>
      <c r="AO2" s="1" t="s">
        <v>18</v>
      </c>
      <c r="AP2" s="2"/>
      <c r="AQ2" s="2"/>
      <c r="AR2" s="2"/>
      <c r="AS2" s="2"/>
      <c r="AT2" s="2"/>
      <c r="AU2" s="3" t="str">
        <f>$H$2</f>
        <v>Scenario F1</v>
      </c>
      <c r="AV2" s="2"/>
      <c r="AW2" s="2"/>
      <c r="AX2" s="2"/>
      <c r="AY2" s="2"/>
      <c r="AZ2" s="4"/>
      <c r="BB2" s="1" t="s">
        <v>19</v>
      </c>
      <c r="BC2" s="2"/>
      <c r="BD2" s="2"/>
      <c r="BE2" s="2"/>
      <c r="BF2" s="2"/>
      <c r="BG2" s="2"/>
      <c r="BH2" s="3" t="str">
        <f>$H$2</f>
        <v>Scenario F1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23" t="s">
        <v>4</v>
      </c>
      <c r="J3" s="123"/>
      <c r="K3" s="123"/>
      <c r="L3" s="123"/>
      <c r="M3" s="124"/>
      <c r="N3" s="6"/>
      <c r="O3" s="10"/>
      <c r="P3" s="6"/>
      <c r="Q3" s="6"/>
      <c r="R3" s="6"/>
      <c r="S3" s="6"/>
      <c r="T3" s="6"/>
      <c r="U3" s="6"/>
      <c r="V3" s="125" t="s">
        <v>4</v>
      </c>
      <c r="W3" s="125"/>
      <c r="X3" s="125"/>
      <c r="Y3" s="125"/>
      <c r="Z3" s="126"/>
      <c r="AB3" s="10"/>
      <c r="AC3" s="6"/>
      <c r="AD3" s="6"/>
      <c r="AE3" s="6"/>
      <c r="AF3" s="6"/>
      <c r="AG3" s="6"/>
      <c r="AH3" s="6"/>
      <c r="AI3" s="125" t="s">
        <v>4</v>
      </c>
      <c r="AJ3" s="125"/>
      <c r="AK3" s="125"/>
      <c r="AL3" s="125"/>
      <c r="AM3" s="126"/>
      <c r="AO3" s="10"/>
      <c r="AP3" s="6"/>
      <c r="AQ3" s="6"/>
      <c r="AR3" s="6"/>
      <c r="AS3" s="6"/>
      <c r="AT3" s="6"/>
      <c r="AU3" s="6"/>
      <c r="AV3" s="125" t="s">
        <v>4</v>
      </c>
      <c r="AW3" s="125"/>
      <c r="AX3" s="125"/>
      <c r="AY3" s="125"/>
      <c r="AZ3" s="126"/>
      <c r="BB3" s="10"/>
      <c r="BC3" s="6"/>
      <c r="BD3" s="6"/>
      <c r="BE3" s="6"/>
      <c r="BF3" s="6"/>
      <c r="BG3" s="6"/>
      <c r="BH3" s="6"/>
      <c r="BI3" s="125" t="s">
        <v>4</v>
      </c>
      <c r="BJ3" s="125"/>
      <c r="BK3" s="125"/>
      <c r="BL3" s="125"/>
      <c r="BM3" s="126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41</v>
      </c>
      <c r="K4" s="21" t="s">
        <v>3</v>
      </c>
      <c r="L4" s="21" t="s">
        <v>41</v>
      </c>
      <c r="M4" s="20" t="s">
        <v>43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41</v>
      </c>
      <c r="X4" s="15" t="s">
        <v>3</v>
      </c>
      <c r="Y4" s="15" t="s">
        <v>41</v>
      </c>
      <c r="Z4" s="14" t="s">
        <v>43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41</v>
      </c>
      <c r="AK4" s="15" t="s">
        <v>3</v>
      </c>
      <c r="AL4" s="15" t="s">
        <v>41</v>
      </c>
      <c r="AM4" s="14" t="s">
        <v>43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41</v>
      </c>
      <c r="AX4" s="15" t="s">
        <v>3</v>
      </c>
      <c r="AY4" s="15" t="s">
        <v>41</v>
      </c>
      <c r="AZ4" s="14" t="s">
        <v>43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41</v>
      </c>
      <c r="BK4" s="21" t="s">
        <v>3</v>
      </c>
      <c r="BL4" s="21" t="s">
        <v>41</v>
      </c>
      <c r="BM4" s="20" t="s">
        <v>43</v>
      </c>
    </row>
    <row r="5" spans="1:65" x14ac:dyDescent="0.2">
      <c r="A5" s="7"/>
      <c r="B5" s="19"/>
      <c r="C5" s="21"/>
      <c r="D5" s="29" t="s">
        <v>14</v>
      </c>
      <c r="E5" s="29" t="s">
        <v>10</v>
      </c>
      <c r="F5" s="29" t="s">
        <v>10</v>
      </c>
      <c r="G5" s="29" t="s">
        <v>12</v>
      </c>
      <c r="H5" s="29" t="s">
        <v>62</v>
      </c>
      <c r="I5" s="21" t="s">
        <v>40</v>
      </c>
      <c r="J5" s="21" t="s">
        <v>42</v>
      </c>
      <c r="K5" s="21" t="s">
        <v>40</v>
      </c>
      <c r="L5" s="21" t="s">
        <v>40</v>
      </c>
      <c r="M5" s="20" t="s">
        <v>40</v>
      </c>
      <c r="N5" s="7"/>
      <c r="O5" s="19"/>
      <c r="P5" s="21"/>
      <c r="Q5" s="29" t="s">
        <v>14</v>
      </c>
      <c r="R5" s="29" t="s">
        <v>10</v>
      </c>
      <c r="S5" s="29" t="s">
        <v>10</v>
      </c>
      <c r="T5" s="29" t="s">
        <v>12</v>
      </c>
      <c r="U5" s="29" t="s">
        <v>62</v>
      </c>
      <c r="V5" s="21" t="s">
        <v>40</v>
      </c>
      <c r="W5" s="21" t="s">
        <v>42</v>
      </c>
      <c r="X5" s="21" t="s">
        <v>40</v>
      </c>
      <c r="Y5" s="21" t="s">
        <v>40</v>
      </c>
      <c r="Z5" s="20" t="s">
        <v>40</v>
      </c>
      <c r="AA5" s="7"/>
      <c r="AB5" s="19"/>
      <c r="AC5" s="21"/>
      <c r="AD5" s="29" t="s">
        <v>14</v>
      </c>
      <c r="AE5" s="29" t="s">
        <v>10</v>
      </c>
      <c r="AF5" s="29" t="s">
        <v>10</v>
      </c>
      <c r="AG5" s="29" t="s">
        <v>12</v>
      </c>
      <c r="AH5" s="29" t="s">
        <v>62</v>
      </c>
      <c r="AI5" s="21" t="s">
        <v>40</v>
      </c>
      <c r="AJ5" s="21" t="s">
        <v>42</v>
      </c>
      <c r="AK5" s="21" t="s">
        <v>40</v>
      </c>
      <c r="AL5" s="21" t="s">
        <v>40</v>
      </c>
      <c r="AM5" s="20" t="s">
        <v>40</v>
      </c>
      <c r="AO5" s="19"/>
      <c r="AP5" s="21"/>
      <c r="AQ5" s="29" t="s">
        <v>14</v>
      </c>
      <c r="AR5" s="29" t="s">
        <v>10</v>
      </c>
      <c r="AS5" s="29" t="s">
        <v>10</v>
      </c>
      <c r="AT5" s="29" t="s">
        <v>12</v>
      </c>
      <c r="AU5" s="29" t="s">
        <v>62</v>
      </c>
      <c r="AV5" s="21" t="s">
        <v>40</v>
      </c>
      <c r="AW5" s="21" t="s">
        <v>42</v>
      </c>
      <c r="AX5" s="21" t="s">
        <v>40</v>
      </c>
      <c r="AY5" s="21" t="s">
        <v>40</v>
      </c>
      <c r="AZ5" s="20" t="s">
        <v>40</v>
      </c>
      <c r="BA5" s="7"/>
      <c r="BB5" s="19"/>
      <c r="BC5" s="21"/>
      <c r="BD5" s="29" t="s">
        <v>14</v>
      </c>
      <c r="BE5" s="29" t="s">
        <v>10</v>
      </c>
      <c r="BF5" s="29" t="s">
        <v>10</v>
      </c>
      <c r="BG5" s="29" t="s">
        <v>12</v>
      </c>
      <c r="BH5" s="29" t="s">
        <v>62</v>
      </c>
      <c r="BI5" s="21" t="s">
        <v>40</v>
      </c>
      <c r="BJ5" s="21" t="s">
        <v>42</v>
      </c>
      <c r="BK5" s="21" t="s">
        <v>40</v>
      </c>
      <c r="BL5" s="21" t="s">
        <v>40</v>
      </c>
      <c r="BM5" s="20" t="s">
        <v>40</v>
      </c>
    </row>
    <row r="6" spans="1:65" x14ac:dyDescent="0.2">
      <c r="A6" s="7"/>
      <c r="B6" s="8" t="s">
        <v>1</v>
      </c>
      <c r="C6" s="11" t="s">
        <v>2</v>
      </c>
      <c r="D6" s="11" t="s">
        <v>15</v>
      </c>
      <c r="E6" s="11" t="s">
        <v>63</v>
      </c>
      <c r="F6" s="11" t="s">
        <v>11</v>
      </c>
      <c r="G6" s="12" t="s">
        <v>11</v>
      </c>
      <c r="H6" s="12" t="s">
        <v>13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15</v>
      </c>
      <c r="R6" s="11" t="s">
        <v>63</v>
      </c>
      <c r="S6" s="11" t="s">
        <v>11</v>
      </c>
      <c r="T6" s="12" t="s">
        <v>11</v>
      </c>
      <c r="U6" s="12" t="s">
        <v>13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15</v>
      </c>
      <c r="AE6" s="11" t="s">
        <v>63</v>
      </c>
      <c r="AF6" s="11" t="s">
        <v>11</v>
      </c>
      <c r="AG6" s="12" t="s">
        <v>11</v>
      </c>
      <c r="AH6" s="12" t="s">
        <v>13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15</v>
      </c>
      <c r="AR6" s="11" t="s">
        <v>63</v>
      </c>
      <c r="AS6" s="11" t="s">
        <v>11</v>
      </c>
      <c r="AT6" s="12" t="s">
        <v>11</v>
      </c>
      <c r="AU6" s="12" t="s">
        <v>13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15</v>
      </c>
      <c r="BE6" s="11" t="s">
        <v>63</v>
      </c>
      <c r="BF6" s="11" t="s">
        <v>11</v>
      </c>
      <c r="BG6" s="12" t="s">
        <v>11</v>
      </c>
      <c r="BH6" s="12" t="s">
        <v>13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30</v>
      </c>
      <c r="D8" s="21"/>
      <c r="E8" s="21"/>
      <c r="F8" s="21"/>
      <c r="G8" s="22"/>
      <c r="H8" s="22"/>
      <c r="I8" s="21"/>
      <c r="J8" s="21"/>
      <c r="K8" s="21"/>
      <c r="L8" s="21"/>
      <c r="M8" s="20"/>
      <c r="N8" s="7"/>
      <c r="O8" s="19">
        <v>1</v>
      </c>
      <c r="P8" s="20" t="s">
        <v>30</v>
      </c>
      <c r="Q8" s="21"/>
      <c r="R8" s="21"/>
      <c r="S8" s="21"/>
      <c r="T8" s="22"/>
      <c r="U8" s="22"/>
      <c r="V8" s="21"/>
      <c r="W8" s="21"/>
      <c r="X8" s="21"/>
      <c r="Y8" s="21"/>
      <c r="Z8" s="20"/>
      <c r="AA8" s="7"/>
      <c r="AB8" s="19">
        <v>1</v>
      </c>
      <c r="AC8" s="20" t="s">
        <v>30</v>
      </c>
      <c r="AD8" s="21"/>
      <c r="AE8" s="21"/>
      <c r="AF8" s="21"/>
      <c r="AG8" s="22"/>
      <c r="AH8" s="22"/>
      <c r="AI8" s="21"/>
      <c r="AJ8" s="21"/>
      <c r="AK8" s="21"/>
      <c r="AL8" s="21"/>
      <c r="AM8" s="20"/>
      <c r="AO8" s="19">
        <v>1</v>
      </c>
      <c r="AP8" s="20" t="s">
        <v>30</v>
      </c>
      <c r="AQ8" s="21"/>
      <c r="AR8" s="21"/>
      <c r="AS8" s="21"/>
      <c r="AT8" s="22"/>
      <c r="AU8" s="22"/>
      <c r="AV8" s="21"/>
      <c r="AW8" s="21"/>
      <c r="AX8" s="21"/>
      <c r="AY8" s="21"/>
      <c r="AZ8" s="20"/>
      <c r="BA8" s="7"/>
      <c r="BB8" s="19">
        <v>1</v>
      </c>
      <c r="BC8" s="20" t="s">
        <v>30</v>
      </c>
      <c r="BD8" s="21">
        <v>72</v>
      </c>
      <c r="BE8" s="21">
        <v>29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31</v>
      </c>
      <c r="D9" s="21">
        <v>10000</v>
      </c>
      <c r="E9" s="21">
        <v>5247</v>
      </c>
      <c r="F9" s="21">
        <v>1168</v>
      </c>
      <c r="G9" s="22">
        <f>F9/D9</f>
        <v>0.1168</v>
      </c>
      <c r="H9" s="22">
        <f>F9/E9</f>
        <v>0.22260339241471316</v>
      </c>
      <c r="I9" s="21">
        <v>864</v>
      </c>
      <c r="J9" s="21">
        <v>117</v>
      </c>
      <c r="K9" s="21">
        <v>145</v>
      </c>
      <c r="L9" s="21">
        <v>32</v>
      </c>
      <c r="M9" s="20">
        <v>10</v>
      </c>
      <c r="N9" s="7"/>
      <c r="O9" s="19">
        <v>2</v>
      </c>
      <c r="P9" s="20" t="s">
        <v>31</v>
      </c>
      <c r="Q9" s="21">
        <v>7241</v>
      </c>
      <c r="R9" s="21">
        <v>3760</v>
      </c>
      <c r="S9" s="21">
        <v>825</v>
      </c>
      <c r="T9" s="22">
        <f>S9/Q9</f>
        <v>0.11393453942825577</v>
      </c>
      <c r="U9" s="22">
        <f>S9/R9</f>
        <v>0.21941489361702127</v>
      </c>
      <c r="V9" s="21">
        <v>629</v>
      </c>
      <c r="W9" s="21">
        <v>40</v>
      </c>
      <c r="X9" s="21">
        <v>127</v>
      </c>
      <c r="Y9" s="21">
        <v>21</v>
      </c>
      <c r="Z9" s="20">
        <v>8</v>
      </c>
      <c r="AA9" s="7"/>
      <c r="AB9" s="19">
        <v>2</v>
      </c>
      <c r="AC9" s="20" t="s">
        <v>31</v>
      </c>
      <c r="AD9" s="21">
        <v>2476</v>
      </c>
      <c r="AE9" s="21">
        <v>1345</v>
      </c>
      <c r="AF9" s="21">
        <v>343</v>
      </c>
      <c r="AG9" s="22">
        <f>AF9/AD9</f>
        <v>0.13852988691437804</v>
      </c>
      <c r="AH9" s="22">
        <f>AF9/AE9</f>
        <v>0.2550185873605948</v>
      </c>
      <c r="AI9" s="21">
        <v>235</v>
      </c>
      <c r="AJ9" s="21">
        <v>77</v>
      </c>
      <c r="AK9" s="21">
        <v>18</v>
      </c>
      <c r="AL9" s="21">
        <v>11</v>
      </c>
      <c r="AM9" s="20">
        <v>2</v>
      </c>
      <c r="AO9" s="19">
        <v>2</v>
      </c>
      <c r="AP9" s="20" t="s">
        <v>31</v>
      </c>
      <c r="AQ9" s="21">
        <v>211</v>
      </c>
      <c r="AR9" s="21">
        <v>108</v>
      </c>
      <c r="AS9" s="21">
        <v>0</v>
      </c>
      <c r="AT9" s="22">
        <f>AS9/AQ9</f>
        <v>0</v>
      </c>
      <c r="AU9" s="22">
        <f>AS9/AR9</f>
        <v>0</v>
      </c>
      <c r="AV9" s="21">
        <v>0</v>
      </c>
      <c r="AW9" s="21">
        <v>0</v>
      </c>
      <c r="AX9" s="21">
        <v>0</v>
      </c>
      <c r="AY9" s="21">
        <v>0</v>
      </c>
      <c r="AZ9" s="20">
        <v>0</v>
      </c>
      <c r="BA9" s="7"/>
      <c r="BB9" s="19">
        <v>2</v>
      </c>
      <c r="BC9" s="20" t="s">
        <v>31</v>
      </c>
      <c r="BD9" s="21">
        <v>72</v>
      </c>
      <c r="BE9" s="21">
        <v>34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32</v>
      </c>
      <c r="D10" s="21"/>
      <c r="E10" s="21"/>
      <c r="F10" s="21"/>
      <c r="G10" s="22"/>
      <c r="H10" s="22"/>
      <c r="I10" s="21"/>
      <c r="J10" s="21"/>
      <c r="K10" s="21"/>
      <c r="L10" s="21"/>
      <c r="M10" s="20"/>
      <c r="N10" s="7"/>
      <c r="O10" s="19">
        <v>3</v>
      </c>
      <c r="P10" s="20" t="s">
        <v>32</v>
      </c>
      <c r="Q10" s="21"/>
      <c r="R10" s="21"/>
      <c r="S10" s="21"/>
      <c r="T10" s="22"/>
      <c r="U10" s="22"/>
      <c r="V10" s="21"/>
      <c r="W10" s="21"/>
      <c r="X10" s="21"/>
      <c r="Y10" s="21"/>
      <c r="Z10" s="20"/>
      <c r="AA10" s="7"/>
      <c r="AB10" s="19">
        <v>3</v>
      </c>
      <c r="AC10" s="20" t="s">
        <v>32</v>
      </c>
      <c r="AD10" s="21"/>
      <c r="AE10" s="21"/>
      <c r="AF10" s="21"/>
      <c r="AG10" s="22"/>
      <c r="AH10" s="22"/>
      <c r="AI10" s="21"/>
      <c r="AJ10" s="21"/>
      <c r="AK10" s="21"/>
      <c r="AL10" s="21"/>
      <c r="AM10" s="20"/>
      <c r="AO10" s="19">
        <v>3</v>
      </c>
      <c r="AP10" s="20" t="s">
        <v>32</v>
      </c>
      <c r="AQ10" s="21"/>
      <c r="AR10" s="21"/>
      <c r="AS10" s="21"/>
      <c r="AT10" s="22"/>
      <c r="AU10" s="22"/>
      <c r="AV10" s="21"/>
      <c r="AW10" s="21"/>
      <c r="AX10" s="21"/>
      <c r="AY10" s="21"/>
      <c r="AZ10" s="20"/>
      <c r="BA10" s="7"/>
      <c r="BB10" s="19">
        <v>3</v>
      </c>
      <c r="BC10" s="20" t="s">
        <v>32</v>
      </c>
      <c r="BD10" s="21">
        <v>72</v>
      </c>
      <c r="BE10" s="21">
        <v>59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33</v>
      </c>
      <c r="D11" s="16"/>
      <c r="E11" s="16"/>
      <c r="F11" s="16"/>
      <c r="G11" s="24"/>
      <c r="H11" s="24"/>
      <c r="I11" s="16"/>
      <c r="J11" s="16"/>
      <c r="K11" s="16"/>
      <c r="L11" s="16"/>
      <c r="M11" s="17"/>
      <c r="N11" s="7"/>
      <c r="O11" s="23">
        <v>4</v>
      </c>
      <c r="P11" s="17" t="s">
        <v>33</v>
      </c>
      <c r="Q11" s="16"/>
      <c r="R11" s="16"/>
      <c r="S11" s="16"/>
      <c r="T11" s="24"/>
      <c r="U11" s="24"/>
      <c r="V11" s="16"/>
      <c r="W11" s="16"/>
      <c r="X11" s="16"/>
      <c r="Y11" s="16"/>
      <c r="Z11" s="17"/>
      <c r="AA11" s="7"/>
      <c r="AB11" s="23">
        <v>4</v>
      </c>
      <c r="AC11" s="17" t="s">
        <v>33</v>
      </c>
      <c r="AD11" s="16"/>
      <c r="AE11" s="16"/>
      <c r="AF11" s="16"/>
      <c r="AG11" s="24"/>
      <c r="AH11" s="24"/>
      <c r="AI11" s="16"/>
      <c r="AJ11" s="16"/>
      <c r="AK11" s="16"/>
      <c r="AL11" s="16"/>
      <c r="AM11" s="17"/>
      <c r="AO11" s="23">
        <v>4</v>
      </c>
      <c r="AP11" s="17" t="s">
        <v>33</v>
      </c>
      <c r="AQ11" s="16"/>
      <c r="AR11" s="16"/>
      <c r="AS11" s="16"/>
      <c r="AT11" s="24"/>
      <c r="AU11" s="24"/>
      <c r="AV11" s="16"/>
      <c r="AW11" s="16"/>
      <c r="AX11" s="16"/>
      <c r="AY11" s="16"/>
      <c r="AZ11" s="17"/>
      <c r="BA11" s="7"/>
      <c r="BB11" s="23">
        <v>4</v>
      </c>
      <c r="BC11" s="17" t="s">
        <v>33</v>
      </c>
      <c r="BD11" s="16">
        <v>72</v>
      </c>
      <c r="BE11" s="16">
        <v>72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20</v>
      </c>
      <c r="C17" s="2"/>
      <c r="D17" s="2"/>
      <c r="E17" s="2"/>
      <c r="F17" s="2"/>
      <c r="G17" s="2"/>
      <c r="H17" s="3" t="str">
        <f>$H$2</f>
        <v>Scenario F1</v>
      </c>
      <c r="I17" s="2"/>
      <c r="J17" s="2"/>
      <c r="K17" s="2"/>
      <c r="L17" s="2"/>
      <c r="M17" s="4"/>
      <c r="O17" s="1" t="s">
        <v>21</v>
      </c>
      <c r="P17" s="2"/>
      <c r="Q17" s="2"/>
      <c r="R17" s="2"/>
      <c r="S17" s="2"/>
      <c r="T17" s="2"/>
      <c r="U17" s="3" t="str">
        <f>$H$2</f>
        <v>Scenario F1</v>
      </c>
      <c r="V17" s="2"/>
      <c r="W17" s="2"/>
      <c r="X17" s="2"/>
      <c r="Y17" s="2"/>
      <c r="Z17" s="4"/>
      <c r="AB17" s="1" t="s">
        <v>27</v>
      </c>
      <c r="AC17" s="2"/>
      <c r="AD17" s="2"/>
      <c r="AE17" s="2"/>
      <c r="AF17" s="2"/>
      <c r="AG17" s="2"/>
      <c r="AH17" s="3" t="str">
        <f>$H$2</f>
        <v>Scenario F1</v>
      </c>
      <c r="AI17" s="2"/>
      <c r="AJ17" s="2"/>
      <c r="AK17" s="2"/>
      <c r="AL17" s="2"/>
      <c r="AM17" s="4"/>
      <c r="AO17" s="1" t="s">
        <v>23</v>
      </c>
      <c r="AP17" s="2"/>
      <c r="AQ17" s="2"/>
      <c r="AR17" s="2"/>
      <c r="AS17" s="2"/>
      <c r="AT17" s="2"/>
      <c r="AU17" s="3" t="str">
        <f>$H$2</f>
        <v>Scenario F1</v>
      </c>
      <c r="AV17" s="2"/>
      <c r="AW17" s="2"/>
      <c r="AX17" s="2"/>
      <c r="AY17" s="2"/>
      <c r="AZ17" s="4"/>
      <c r="BB17" s="1" t="s">
        <v>28</v>
      </c>
      <c r="BC17" s="2"/>
      <c r="BD17" s="2"/>
      <c r="BE17" s="2"/>
      <c r="BF17" s="2"/>
      <c r="BG17" s="2"/>
      <c r="BH17" s="3" t="str">
        <f>$H$2</f>
        <v>Scenario F1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5" t="s">
        <v>4</v>
      </c>
      <c r="J18" s="125"/>
      <c r="K18" s="125"/>
      <c r="L18" s="125"/>
      <c r="M18" s="126"/>
      <c r="N18" s="6"/>
      <c r="O18" s="10"/>
      <c r="P18" s="6"/>
      <c r="Q18" s="6"/>
      <c r="R18" s="6"/>
      <c r="S18" s="6"/>
      <c r="T18" s="6"/>
      <c r="U18" s="6"/>
      <c r="V18" s="125" t="s">
        <v>4</v>
      </c>
      <c r="W18" s="125"/>
      <c r="X18" s="125"/>
      <c r="Y18" s="125"/>
      <c r="Z18" s="126"/>
      <c r="AB18" s="10"/>
      <c r="AC18" s="6"/>
      <c r="AD18" s="6"/>
      <c r="AE18" s="6"/>
      <c r="AF18" s="6"/>
      <c r="AG18" s="6"/>
      <c r="AH18" s="6"/>
      <c r="AI18" s="125" t="s">
        <v>4</v>
      </c>
      <c r="AJ18" s="125"/>
      <c r="AK18" s="125"/>
      <c r="AL18" s="125"/>
      <c r="AM18" s="126"/>
      <c r="AO18" s="10"/>
      <c r="AP18" s="6"/>
      <c r="AQ18" s="6"/>
      <c r="AR18" s="6"/>
      <c r="AS18" s="6"/>
      <c r="AT18" s="6"/>
      <c r="AU18" s="6"/>
      <c r="AV18" s="125" t="s">
        <v>4</v>
      </c>
      <c r="AW18" s="125"/>
      <c r="AX18" s="125"/>
      <c r="AY18" s="125"/>
      <c r="AZ18" s="126"/>
      <c r="BB18" s="10"/>
      <c r="BC18" s="6"/>
      <c r="BD18" s="6"/>
      <c r="BE18" s="6"/>
      <c r="BF18" s="6"/>
      <c r="BG18" s="6"/>
      <c r="BH18" s="6"/>
      <c r="BI18" s="125" t="s">
        <v>4</v>
      </c>
      <c r="BJ18" s="125"/>
      <c r="BK18" s="125"/>
      <c r="BL18" s="125"/>
      <c r="BM18" s="126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41</v>
      </c>
      <c r="K19" s="15" t="s">
        <v>3</v>
      </c>
      <c r="L19" s="15" t="s">
        <v>41</v>
      </c>
      <c r="M19" s="14" t="s">
        <v>43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41</v>
      </c>
      <c r="X19" s="15" t="s">
        <v>3</v>
      </c>
      <c r="Y19" s="15" t="s">
        <v>41</v>
      </c>
      <c r="Z19" s="14" t="s">
        <v>43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41</v>
      </c>
      <c r="AK19" s="15" t="s">
        <v>3</v>
      </c>
      <c r="AL19" s="15" t="s">
        <v>41</v>
      </c>
      <c r="AM19" s="14" t="s">
        <v>43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41</v>
      </c>
      <c r="AX19" s="15" t="s">
        <v>3</v>
      </c>
      <c r="AY19" s="15" t="s">
        <v>41</v>
      </c>
      <c r="AZ19" s="14" t="s">
        <v>43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41</v>
      </c>
      <c r="BK19" s="15" t="s">
        <v>3</v>
      </c>
      <c r="BL19" s="15" t="s">
        <v>41</v>
      </c>
      <c r="BM19" s="14" t="s">
        <v>43</v>
      </c>
    </row>
    <row r="20" spans="1:65" x14ac:dyDescent="0.2">
      <c r="A20" s="7"/>
      <c r="B20" s="19"/>
      <c r="C20" s="21"/>
      <c r="D20" s="29" t="s">
        <v>14</v>
      </c>
      <c r="E20" s="29" t="s">
        <v>10</v>
      </c>
      <c r="F20" s="29" t="s">
        <v>10</v>
      </c>
      <c r="G20" s="29" t="s">
        <v>12</v>
      </c>
      <c r="H20" s="29" t="s">
        <v>62</v>
      </c>
      <c r="I20" s="21" t="s">
        <v>40</v>
      </c>
      <c r="J20" s="21" t="s">
        <v>42</v>
      </c>
      <c r="K20" s="21" t="s">
        <v>40</v>
      </c>
      <c r="L20" s="21" t="s">
        <v>40</v>
      </c>
      <c r="M20" s="20" t="s">
        <v>40</v>
      </c>
      <c r="N20" s="7"/>
      <c r="O20" s="19"/>
      <c r="P20" s="21"/>
      <c r="Q20" s="29" t="s">
        <v>14</v>
      </c>
      <c r="R20" s="29" t="s">
        <v>10</v>
      </c>
      <c r="S20" s="29" t="s">
        <v>10</v>
      </c>
      <c r="T20" s="29" t="s">
        <v>12</v>
      </c>
      <c r="U20" s="29" t="s">
        <v>62</v>
      </c>
      <c r="V20" s="21" t="s">
        <v>40</v>
      </c>
      <c r="W20" s="21" t="s">
        <v>42</v>
      </c>
      <c r="X20" s="21" t="s">
        <v>40</v>
      </c>
      <c r="Y20" s="21" t="s">
        <v>40</v>
      </c>
      <c r="Z20" s="20" t="s">
        <v>40</v>
      </c>
      <c r="AA20" s="7"/>
      <c r="AB20" s="19"/>
      <c r="AC20" s="21"/>
      <c r="AD20" s="29" t="s">
        <v>14</v>
      </c>
      <c r="AE20" s="29" t="s">
        <v>10</v>
      </c>
      <c r="AF20" s="29" t="s">
        <v>10</v>
      </c>
      <c r="AG20" s="29" t="s">
        <v>12</v>
      </c>
      <c r="AH20" s="29" t="s">
        <v>62</v>
      </c>
      <c r="AI20" s="21" t="s">
        <v>40</v>
      </c>
      <c r="AJ20" s="21" t="s">
        <v>42</v>
      </c>
      <c r="AK20" s="21" t="s">
        <v>40</v>
      </c>
      <c r="AL20" s="21" t="s">
        <v>40</v>
      </c>
      <c r="AM20" s="20" t="s">
        <v>40</v>
      </c>
      <c r="AO20" s="19"/>
      <c r="AP20" s="21"/>
      <c r="AQ20" s="29" t="s">
        <v>14</v>
      </c>
      <c r="AR20" s="29" t="s">
        <v>10</v>
      </c>
      <c r="AS20" s="29" t="s">
        <v>10</v>
      </c>
      <c r="AT20" s="29" t="s">
        <v>12</v>
      </c>
      <c r="AU20" s="29" t="s">
        <v>62</v>
      </c>
      <c r="AV20" s="21" t="s">
        <v>40</v>
      </c>
      <c r="AW20" s="21" t="s">
        <v>42</v>
      </c>
      <c r="AX20" s="21" t="s">
        <v>40</v>
      </c>
      <c r="AY20" s="21" t="s">
        <v>40</v>
      </c>
      <c r="AZ20" s="20" t="s">
        <v>40</v>
      </c>
      <c r="BA20" s="7"/>
      <c r="BB20" s="19"/>
      <c r="BC20" s="21"/>
      <c r="BD20" s="29" t="s">
        <v>14</v>
      </c>
      <c r="BE20" s="29" t="s">
        <v>10</v>
      </c>
      <c r="BF20" s="29" t="s">
        <v>10</v>
      </c>
      <c r="BG20" s="29" t="s">
        <v>12</v>
      </c>
      <c r="BH20" s="29" t="s">
        <v>62</v>
      </c>
      <c r="BI20" s="21" t="s">
        <v>40</v>
      </c>
      <c r="BJ20" s="21" t="s">
        <v>42</v>
      </c>
      <c r="BK20" s="21" t="s">
        <v>40</v>
      </c>
      <c r="BL20" s="21" t="s">
        <v>40</v>
      </c>
      <c r="BM20" s="20" t="s">
        <v>40</v>
      </c>
    </row>
    <row r="21" spans="1:65" x14ac:dyDescent="0.2">
      <c r="A21" s="7"/>
      <c r="B21" s="8" t="s">
        <v>1</v>
      </c>
      <c r="C21" s="11" t="s">
        <v>2</v>
      </c>
      <c r="D21" s="11" t="s">
        <v>15</v>
      </c>
      <c r="E21" s="11" t="s">
        <v>63</v>
      </c>
      <c r="F21" s="11" t="s">
        <v>11</v>
      </c>
      <c r="G21" s="12" t="s">
        <v>11</v>
      </c>
      <c r="H21" s="12" t="s">
        <v>13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15</v>
      </c>
      <c r="R21" s="11" t="s">
        <v>63</v>
      </c>
      <c r="S21" s="11" t="s">
        <v>11</v>
      </c>
      <c r="T21" s="12" t="s">
        <v>11</v>
      </c>
      <c r="U21" s="12" t="s">
        <v>13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15</v>
      </c>
      <c r="AE21" s="11" t="s">
        <v>63</v>
      </c>
      <c r="AF21" s="11" t="s">
        <v>11</v>
      </c>
      <c r="AG21" s="12" t="s">
        <v>11</v>
      </c>
      <c r="AH21" s="12" t="s">
        <v>13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15</v>
      </c>
      <c r="AR21" s="11" t="s">
        <v>63</v>
      </c>
      <c r="AS21" s="11" t="s">
        <v>11</v>
      </c>
      <c r="AT21" s="12" t="s">
        <v>11</v>
      </c>
      <c r="AU21" s="12" t="s">
        <v>13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15</v>
      </c>
      <c r="BE21" s="11" t="s">
        <v>63</v>
      </c>
      <c r="BF21" s="11" t="s">
        <v>11</v>
      </c>
      <c r="BG21" s="12" t="s">
        <v>11</v>
      </c>
      <c r="BH21" s="12" t="s">
        <v>13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30</v>
      </c>
      <c r="D23" s="21"/>
      <c r="E23" s="21"/>
      <c r="F23" s="21"/>
      <c r="G23" s="22"/>
      <c r="H23" s="22"/>
      <c r="I23" s="21"/>
      <c r="J23" s="21"/>
      <c r="K23" s="21"/>
      <c r="L23" s="21"/>
      <c r="M23" s="20"/>
      <c r="N23" s="7"/>
      <c r="O23" s="19">
        <v>1</v>
      </c>
      <c r="P23" s="20" t="s">
        <v>30</v>
      </c>
      <c r="Q23" s="13"/>
      <c r="R23" s="15"/>
      <c r="S23" s="15"/>
      <c r="T23" s="28"/>
      <c r="U23" s="28"/>
      <c r="V23" s="15"/>
      <c r="W23" s="15"/>
      <c r="X23" s="15"/>
      <c r="Y23" s="15"/>
      <c r="Z23" s="14"/>
      <c r="AA23" s="7"/>
      <c r="AB23" s="19">
        <v>1</v>
      </c>
      <c r="AC23" s="20" t="s">
        <v>30</v>
      </c>
      <c r="AD23" s="21"/>
      <c r="AE23" s="21"/>
      <c r="AF23" s="21"/>
      <c r="AG23" s="22"/>
      <c r="AH23" s="22"/>
      <c r="AI23" s="21"/>
      <c r="AJ23" s="21"/>
      <c r="AK23" s="21"/>
      <c r="AL23" s="21"/>
      <c r="AM23" s="20"/>
      <c r="AO23" s="19">
        <v>1</v>
      </c>
      <c r="AP23" s="20" t="s">
        <v>30</v>
      </c>
      <c r="AQ23" s="21"/>
      <c r="AR23" s="21"/>
      <c r="AS23" s="21"/>
      <c r="AT23" s="22"/>
      <c r="AU23" s="22"/>
      <c r="AV23" s="21"/>
      <c r="AW23" s="21"/>
      <c r="AX23" s="21"/>
      <c r="AY23" s="21"/>
      <c r="AZ23" s="20"/>
      <c r="BA23" s="7"/>
      <c r="BB23" s="19">
        <v>1</v>
      </c>
      <c r="BC23" s="20" t="s">
        <v>30</v>
      </c>
      <c r="BD23" s="21">
        <v>46</v>
      </c>
      <c r="BE23" s="21">
        <v>10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31</v>
      </c>
      <c r="D24" s="21">
        <v>5299</v>
      </c>
      <c r="E24" s="21">
        <v>1788</v>
      </c>
      <c r="F24" s="21">
        <v>172</v>
      </c>
      <c r="G24" s="22">
        <f>F24/D24</f>
        <v>3.2458954519720702E-2</v>
      </c>
      <c r="H24" s="22">
        <f>F24/E24</f>
        <v>9.6196868008948541E-2</v>
      </c>
      <c r="I24" s="21">
        <v>106</v>
      </c>
      <c r="J24" s="21">
        <v>29</v>
      </c>
      <c r="K24" s="21">
        <v>23</v>
      </c>
      <c r="L24" s="21">
        <v>12</v>
      </c>
      <c r="M24" s="20">
        <v>2</v>
      </c>
      <c r="N24" s="7"/>
      <c r="O24" s="19">
        <v>2</v>
      </c>
      <c r="P24" s="20" t="s">
        <v>31</v>
      </c>
      <c r="Q24" s="19">
        <v>3779</v>
      </c>
      <c r="R24" s="21">
        <v>1179</v>
      </c>
      <c r="S24" s="21">
        <v>100</v>
      </c>
      <c r="T24" s="22">
        <f>S24/Q24</f>
        <v>2.6462026991267529E-2</v>
      </c>
      <c r="U24" s="22">
        <f>S24/R24</f>
        <v>8.4817642069550461E-2</v>
      </c>
      <c r="V24" s="21">
        <v>65</v>
      </c>
      <c r="W24" s="21">
        <v>8</v>
      </c>
      <c r="X24" s="21">
        <v>20</v>
      </c>
      <c r="Y24" s="21">
        <v>7</v>
      </c>
      <c r="Z24" s="20">
        <v>0</v>
      </c>
      <c r="AA24" s="7"/>
      <c r="AB24" s="19">
        <v>2</v>
      </c>
      <c r="AC24" s="20" t="s">
        <v>31</v>
      </c>
      <c r="AD24" s="21">
        <v>1341</v>
      </c>
      <c r="AE24" s="21">
        <v>539</v>
      </c>
      <c r="AF24" s="21">
        <v>72</v>
      </c>
      <c r="AG24" s="22">
        <f>AF24/AD24</f>
        <v>5.3691275167785234E-2</v>
      </c>
      <c r="AH24" s="22">
        <f>AF24/AE24</f>
        <v>0.13358070500927643</v>
      </c>
      <c r="AI24" s="21">
        <v>41</v>
      </c>
      <c r="AJ24" s="21">
        <v>21</v>
      </c>
      <c r="AK24" s="21">
        <v>3</v>
      </c>
      <c r="AL24" s="21">
        <v>5</v>
      </c>
      <c r="AM24" s="20">
        <v>2</v>
      </c>
      <c r="AO24" s="19">
        <v>2</v>
      </c>
      <c r="AP24" s="20" t="s">
        <v>31</v>
      </c>
      <c r="AQ24" s="21">
        <v>133</v>
      </c>
      <c r="AR24" s="21">
        <v>56</v>
      </c>
      <c r="AS24" s="21">
        <v>0</v>
      </c>
      <c r="AT24" s="22">
        <f>AS24/AQ24</f>
        <v>0</v>
      </c>
      <c r="AU24" s="22">
        <f>AS24/AR24</f>
        <v>0</v>
      </c>
      <c r="AV24" s="21">
        <v>0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31</v>
      </c>
      <c r="BD24" s="21">
        <v>46</v>
      </c>
      <c r="BE24" s="21">
        <v>14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32</v>
      </c>
      <c r="D25" s="21"/>
      <c r="E25" s="21"/>
      <c r="F25" s="21"/>
      <c r="G25" s="22"/>
      <c r="H25" s="22"/>
      <c r="I25" s="21"/>
      <c r="J25" s="21"/>
      <c r="K25" s="21"/>
      <c r="L25" s="21"/>
      <c r="M25" s="20"/>
      <c r="N25" s="7"/>
      <c r="O25" s="19">
        <v>3</v>
      </c>
      <c r="P25" s="20" t="s">
        <v>32</v>
      </c>
      <c r="Q25" s="19"/>
      <c r="R25" s="21"/>
      <c r="S25" s="21"/>
      <c r="T25" s="22"/>
      <c r="U25" s="22"/>
      <c r="V25" s="21"/>
      <c r="W25" s="21"/>
      <c r="X25" s="21"/>
      <c r="Y25" s="21"/>
      <c r="Z25" s="20"/>
      <c r="AA25" s="7"/>
      <c r="AB25" s="19">
        <v>3</v>
      </c>
      <c r="AC25" s="20" t="s">
        <v>32</v>
      </c>
      <c r="AD25" s="21"/>
      <c r="AE25" s="21"/>
      <c r="AF25" s="21"/>
      <c r="AG25" s="22"/>
      <c r="AH25" s="22"/>
      <c r="AI25" s="21"/>
      <c r="AJ25" s="21"/>
      <c r="AK25" s="21"/>
      <c r="AL25" s="21"/>
      <c r="AM25" s="20"/>
      <c r="AO25" s="19">
        <v>3</v>
      </c>
      <c r="AP25" s="20" t="s">
        <v>32</v>
      </c>
      <c r="AQ25" s="21"/>
      <c r="AR25" s="21"/>
      <c r="AS25" s="21"/>
      <c r="AT25" s="22"/>
      <c r="AU25" s="22"/>
      <c r="AV25" s="21"/>
      <c r="AW25" s="21"/>
      <c r="AX25" s="21"/>
      <c r="AY25" s="21"/>
      <c r="AZ25" s="20"/>
      <c r="BA25" s="7"/>
      <c r="BB25" s="19">
        <v>3</v>
      </c>
      <c r="BC25" s="20" t="s">
        <v>32</v>
      </c>
      <c r="BD25" s="21">
        <v>46</v>
      </c>
      <c r="BE25" s="21">
        <v>34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33</v>
      </c>
      <c r="D26" s="16"/>
      <c r="E26" s="16"/>
      <c r="F26" s="16"/>
      <c r="G26" s="24"/>
      <c r="H26" s="24"/>
      <c r="I26" s="16"/>
      <c r="J26" s="16"/>
      <c r="K26" s="16"/>
      <c r="L26" s="16"/>
      <c r="M26" s="17"/>
      <c r="N26" s="7"/>
      <c r="O26" s="23">
        <v>4</v>
      </c>
      <c r="P26" s="17" t="s">
        <v>33</v>
      </c>
      <c r="Q26" s="23"/>
      <c r="R26" s="16"/>
      <c r="S26" s="16"/>
      <c r="T26" s="24"/>
      <c r="U26" s="24"/>
      <c r="V26" s="16"/>
      <c r="W26" s="16"/>
      <c r="X26" s="16"/>
      <c r="Y26" s="16"/>
      <c r="Z26" s="17"/>
      <c r="AA26" s="7"/>
      <c r="AB26" s="23">
        <v>4</v>
      </c>
      <c r="AC26" s="17" t="s">
        <v>33</v>
      </c>
      <c r="AD26" s="16"/>
      <c r="AE26" s="16"/>
      <c r="AF26" s="16"/>
      <c r="AG26" s="24"/>
      <c r="AH26" s="24"/>
      <c r="AI26" s="16"/>
      <c r="AJ26" s="16"/>
      <c r="AK26" s="16"/>
      <c r="AL26" s="16"/>
      <c r="AM26" s="17"/>
      <c r="AO26" s="23">
        <v>4</v>
      </c>
      <c r="AP26" s="17" t="s">
        <v>33</v>
      </c>
      <c r="AQ26" s="16"/>
      <c r="AR26" s="16"/>
      <c r="AS26" s="16"/>
      <c r="AT26" s="24"/>
      <c r="AU26" s="24"/>
      <c r="AV26" s="16"/>
      <c r="AW26" s="16"/>
      <c r="AX26" s="16"/>
      <c r="AY26" s="16"/>
      <c r="AZ26" s="17"/>
      <c r="BA26" s="7"/>
      <c r="BB26" s="23">
        <v>4</v>
      </c>
      <c r="BC26" s="17" t="s">
        <v>33</v>
      </c>
      <c r="BD26" s="16">
        <v>46</v>
      </c>
      <c r="BE26" s="16">
        <v>46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25</v>
      </c>
      <c r="C32" s="2"/>
      <c r="D32" s="2"/>
      <c r="E32" s="2"/>
      <c r="F32" s="2"/>
      <c r="G32" s="2"/>
      <c r="H32" s="3" t="str">
        <f>$H$2</f>
        <v>Scenario F1</v>
      </c>
      <c r="I32" s="2"/>
      <c r="J32" s="2"/>
      <c r="K32" s="2"/>
      <c r="L32" s="2"/>
      <c r="M32" s="4"/>
      <c r="O32" s="1" t="s">
        <v>26</v>
      </c>
      <c r="P32" s="2"/>
      <c r="Q32" s="2"/>
      <c r="R32" s="2"/>
      <c r="S32" s="2"/>
      <c r="T32" s="2"/>
      <c r="U32" s="3" t="str">
        <f>$H$2</f>
        <v>Scenario F1</v>
      </c>
      <c r="V32" s="2"/>
      <c r="W32" s="2"/>
      <c r="X32" s="2"/>
      <c r="Y32" s="2"/>
      <c r="Z32" s="4"/>
      <c r="AB32" s="1" t="s">
        <v>22</v>
      </c>
      <c r="AC32" s="2"/>
      <c r="AD32" s="2"/>
      <c r="AE32" s="2"/>
      <c r="AF32" s="2"/>
      <c r="AG32" s="2"/>
      <c r="AH32" s="3" t="str">
        <f>$H$2</f>
        <v>Scenario F1</v>
      </c>
      <c r="AI32" s="2"/>
      <c r="AJ32" s="2"/>
      <c r="AK32" s="2"/>
      <c r="AL32" s="2"/>
      <c r="AM32" s="4"/>
      <c r="AO32" s="1" t="s">
        <v>29</v>
      </c>
      <c r="AP32" s="2"/>
      <c r="AQ32" s="2"/>
      <c r="AR32" s="2"/>
      <c r="AS32" s="2"/>
      <c r="AT32" s="2"/>
      <c r="AU32" s="3" t="str">
        <f>$H$2</f>
        <v>Scenario F1</v>
      </c>
      <c r="AV32" s="2"/>
      <c r="AW32" s="2"/>
      <c r="AX32" s="2"/>
      <c r="AY32" s="2"/>
      <c r="AZ32" s="4"/>
      <c r="BB32" s="1" t="s">
        <v>24</v>
      </c>
      <c r="BC32" s="2"/>
      <c r="BD32" s="2"/>
      <c r="BE32" s="2"/>
      <c r="BF32" s="2"/>
      <c r="BG32" s="2"/>
      <c r="BH32" s="3" t="str">
        <f>$H$2</f>
        <v>Scenario F1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25" t="s">
        <v>4</v>
      </c>
      <c r="J33" s="125"/>
      <c r="K33" s="125"/>
      <c r="L33" s="125"/>
      <c r="M33" s="126"/>
      <c r="N33" s="6"/>
      <c r="O33" s="10"/>
      <c r="P33" s="6"/>
      <c r="Q33" s="6"/>
      <c r="R33" s="6"/>
      <c r="S33" s="6"/>
      <c r="T33" s="6"/>
      <c r="U33" s="6"/>
      <c r="V33" s="125" t="s">
        <v>4</v>
      </c>
      <c r="W33" s="125"/>
      <c r="X33" s="125"/>
      <c r="Y33" s="125"/>
      <c r="Z33" s="126"/>
      <c r="AB33" s="10"/>
      <c r="AC33" s="6"/>
      <c r="AD33" s="6"/>
      <c r="AE33" s="6"/>
      <c r="AF33" s="6"/>
      <c r="AG33" s="6"/>
      <c r="AH33" s="6"/>
      <c r="AI33" s="125" t="s">
        <v>4</v>
      </c>
      <c r="AJ33" s="125"/>
      <c r="AK33" s="125"/>
      <c r="AL33" s="125"/>
      <c r="AM33" s="126"/>
      <c r="AO33" s="10"/>
      <c r="AP33" s="6"/>
      <c r="AQ33" s="6"/>
      <c r="AR33" s="6"/>
      <c r="AS33" s="6"/>
      <c r="AT33" s="6"/>
      <c r="AU33" s="6"/>
      <c r="AV33" s="125" t="s">
        <v>4</v>
      </c>
      <c r="AW33" s="125"/>
      <c r="AX33" s="125"/>
      <c r="AY33" s="125"/>
      <c r="AZ33" s="126"/>
      <c r="BB33" s="10"/>
      <c r="BC33" s="6"/>
      <c r="BD33" s="6"/>
      <c r="BE33" s="6"/>
      <c r="BF33" s="6"/>
      <c r="BG33" s="6"/>
      <c r="BH33" s="6"/>
      <c r="BI33" s="125" t="s">
        <v>4</v>
      </c>
      <c r="BJ33" s="125"/>
      <c r="BK33" s="125"/>
      <c r="BL33" s="125"/>
      <c r="BM33" s="126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41</v>
      </c>
      <c r="K34" s="15" t="s">
        <v>3</v>
      </c>
      <c r="L34" s="15" t="s">
        <v>41</v>
      </c>
      <c r="M34" s="14" t="s">
        <v>43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41</v>
      </c>
      <c r="X34" s="15" t="s">
        <v>3</v>
      </c>
      <c r="Y34" s="15" t="s">
        <v>41</v>
      </c>
      <c r="Z34" s="14" t="s">
        <v>43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41</v>
      </c>
      <c r="AK34" s="15" t="s">
        <v>3</v>
      </c>
      <c r="AL34" s="15" t="s">
        <v>41</v>
      </c>
      <c r="AM34" s="14" t="s">
        <v>43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41</v>
      </c>
      <c r="AX34" s="15" t="s">
        <v>3</v>
      </c>
      <c r="AY34" s="15" t="s">
        <v>41</v>
      </c>
      <c r="AZ34" s="14" t="s">
        <v>43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41</v>
      </c>
      <c r="BK34" s="15" t="s">
        <v>3</v>
      </c>
      <c r="BL34" s="15" t="s">
        <v>41</v>
      </c>
      <c r="BM34" s="14" t="s">
        <v>43</v>
      </c>
    </row>
    <row r="35" spans="2:65" x14ac:dyDescent="0.2">
      <c r="B35" s="19"/>
      <c r="C35" s="21"/>
      <c r="D35" s="29" t="s">
        <v>14</v>
      </c>
      <c r="E35" s="29" t="s">
        <v>10</v>
      </c>
      <c r="F35" s="29" t="s">
        <v>10</v>
      </c>
      <c r="G35" s="29" t="s">
        <v>12</v>
      </c>
      <c r="H35" s="29" t="s">
        <v>62</v>
      </c>
      <c r="I35" s="21" t="s">
        <v>40</v>
      </c>
      <c r="J35" s="21" t="s">
        <v>42</v>
      </c>
      <c r="K35" s="21" t="s">
        <v>40</v>
      </c>
      <c r="L35" s="21" t="s">
        <v>40</v>
      </c>
      <c r="M35" s="20" t="s">
        <v>40</v>
      </c>
      <c r="N35" s="7"/>
      <c r="O35" s="19"/>
      <c r="P35" s="21"/>
      <c r="Q35" s="29" t="s">
        <v>14</v>
      </c>
      <c r="R35" s="29" t="s">
        <v>10</v>
      </c>
      <c r="S35" s="29" t="s">
        <v>10</v>
      </c>
      <c r="T35" s="29" t="s">
        <v>12</v>
      </c>
      <c r="U35" s="29" t="s">
        <v>62</v>
      </c>
      <c r="V35" s="21" t="s">
        <v>40</v>
      </c>
      <c r="W35" s="21" t="s">
        <v>42</v>
      </c>
      <c r="X35" s="21" t="s">
        <v>40</v>
      </c>
      <c r="Y35" s="21" t="s">
        <v>40</v>
      </c>
      <c r="Z35" s="20" t="s">
        <v>40</v>
      </c>
      <c r="AA35" s="7"/>
      <c r="AB35" s="19"/>
      <c r="AC35" s="21"/>
      <c r="AD35" s="29" t="s">
        <v>14</v>
      </c>
      <c r="AE35" s="29" t="s">
        <v>10</v>
      </c>
      <c r="AF35" s="29" t="s">
        <v>10</v>
      </c>
      <c r="AG35" s="29" t="s">
        <v>12</v>
      </c>
      <c r="AH35" s="29" t="s">
        <v>62</v>
      </c>
      <c r="AI35" s="21" t="s">
        <v>40</v>
      </c>
      <c r="AJ35" s="21" t="s">
        <v>42</v>
      </c>
      <c r="AK35" s="21" t="s">
        <v>40</v>
      </c>
      <c r="AL35" s="21" t="s">
        <v>40</v>
      </c>
      <c r="AM35" s="20" t="s">
        <v>40</v>
      </c>
      <c r="AO35" s="19"/>
      <c r="AP35" s="21"/>
      <c r="AQ35" s="29" t="s">
        <v>14</v>
      </c>
      <c r="AR35" s="29" t="s">
        <v>10</v>
      </c>
      <c r="AS35" s="29" t="s">
        <v>10</v>
      </c>
      <c r="AT35" s="29" t="s">
        <v>12</v>
      </c>
      <c r="AU35" s="29" t="s">
        <v>62</v>
      </c>
      <c r="AV35" s="21" t="s">
        <v>40</v>
      </c>
      <c r="AW35" s="21" t="s">
        <v>42</v>
      </c>
      <c r="AX35" s="21" t="s">
        <v>40</v>
      </c>
      <c r="AY35" s="21" t="s">
        <v>40</v>
      </c>
      <c r="AZ35" s="20" t="s">
        <v>40</v>
      </c>
      <c r="BA35" s="7"/>
      <c r="BB35" s="19"/>
      <c r="BC35" s="21"/>
      <c r="BD35" s="29" t="s">
        <v>14</v>
      </c>
      <c r="BE35" s="29" t="s">
        <v>10</v>
      </c>
      <c r="BF35" s="29" t="s">
        <v>10</v>
      </c>
      <c r="BG35" s="29" t="s">
        <v>12</v>
      </c>
      <c r="BH35" s="29" t="s">
        <v>62</v>
      </c>
      <c r="BI35" s="21" t="s">
        <v>40</v>
      </c>
      <c r="BJ35" s="21" t="s">
        <v>42</v>
      </c>
      <c r="BK35" s="21" t="s">
        <v>40</v>
      </c>
      <c r="BL35" s="21" t="s">
        <v>40</v>
      </c>
      <c r="BM35" s="20" t="s">
        <v>40</v>
      </c>
    </row>
    <row r="36" spans="2:65" x14ac:dyDescent="0.2">
      <c r="B36" s="8" t="s">
        <v>1</v>
      </c>
      <c r="C36" s="11" t="s">
        <v>2</v>
      </c>
      <c r="D36" s="11" t="s">
        <v>15</v>
      </c>
      <c r="E36" s="11" t="s">
        <v>63</v>
      </c>
      <c r="F36" s="11" t="s">
        <v>11</v>
      </c>
      <c r="G36" s="12" t="s">
        <v>11</v>
      </c>
      <c r="H36" s="12" t="s">
        <v>13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15</v>
      </c>
      <c r="R36" s="11" t="s">
        <v>63</v>
      </c>
      <c r="S36" s="11" t="s">
        <v>11</v>
      </c>
      <c r="T36" s="12" t="s">
        <v>11</v>
      </c>
      <c r="U36" s="12" t="s">
        <v>13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15</v>
      </c>
      <c r="AE36" s="11" t="s">
        <v>63</v>
      </c>
      <c r="AF36" s="11" t="s">
        <v>11</v>
      </c>
      <c r="AG36" s="12" t="s">
        <v>11</v>
      </c>
      <c r="AH36" s="12" t="s">
        <v>13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15</v>
      </c>
      <c r="AR36" s="11" t="s">
        <v>63</v>
      </c>
      <c r="AS36" s="11" t="s">
        <v>11</v>
      </c>
      <c r="AT36" s="12" t="s">
        <v>11</v>
      </c>
      <c r="AU36" s="12" t="s">
        <v>13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15</v>
      </c>
      <c r="BE36" s="11" t="s">
        <v>63</v>
      </c>
      <c r="BF36" s="11" t="s">
        <v>11</v>
      </c>
      <c r="BG36" s="12" t="s">
        <v>11</v>
      </c>
      <c r="BH36" s="12" t="s">
        <v>13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30</v>
      </c>
      <c r="D38" s="21"/>
      <c r="E38" s="21"/>
      <c r="F38" s="21"/>
      <c r="G38" s="22"/>
      <c r="H38" s="22"/>
      <c r="I38" s="21"/>
      <c r="J38" s="21"/>
      <c r="K38" s="21"/>
      <c r="L38" s="21"/>
      <c r="M38" s="20"/>
      <c r="N38" s="7"/>
      <c r="O38" s="19">
        <v>1</v>
      </c>
      <c r="P38" s="20" t="s">
        <v>30</v>
      </c>
      <c r="Q38" s="13"/>
      <c r="R38" s="15"/>
      <c r="S38" s="15"/>
      <c r="T38" s="28"/>
      <c r="U38" s="28"/>
      <c r="V38" s="15"/>
      <c r="W38" s="15"/>
      <c r="X38" s="15"/>
      <c r="Y38" s="15"/>
      <c r="Z38" s="14"/>
      <c r="AA38" s="7"/>
      <c r="AB38" s="19">
        <v>1</v>
      </c>
      <c r="AC38" s="20" t="s">
        <v>30</v>
      </c>
      <c r="AD38" s="21"/>
      <c r="AE38" s="21"/>
      <c r="AF38" s="21"/>
      <c r="AG38" s="22"/>
      <c r="AH38" s="22"/>
      <c r="AI38" s="21"/>
      <c r="AJ38" s="21"/>
      <c r="AK38" s="21"/>
      <c r="AL38" s="21"/>
      <c r="AM38" s="20"/>
      <c r="AO38" s="19">
        <v>1</v>
      </c>
      <c r="AP38" s="20" t="s">
        <v>30</v>
      </c>
      <c r="AQ38" s="21"/>
      <c r="AR38" s="21"/>
      <c r="AS38" s="21"/>
      <c r="AT38" s="22"/>
      <c r="AU38" s="22"/>
      <c r="AV38" s="21"/>
      <c r="AW38" s="21"/>
      <c r="AX38" s="21"/>
      <c r="AY38" s="21"/>
      <c r="AZ38" s="20"/>
      <c r="BA38" s="7"/>
      <c r="BB38" s="19">
        <v>1</v>
      </c>
      <c r="BC38" s="20" t="s">
        <v>30</v>
      </c>
      <c r="BD38" s="21">
        <v>26</v>
      </c>
      <c r="BE38" s="21">
        <v>19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31</v>
      </c>
      <c r="D39" s="21">
        <v>4701</v>
      </c>
      <c r="E39" s="21">
        <v>3459</v>
      </c>
      <c r="F39" s="21">
        <v>996</v>
      </c>
      <c r="G39" s="22">
        <f>F39/D39</f>
        <v>0.21186981493299298</v>
      </c>
      <c r="H39" s="22">
        <f>F39/E39</f>
        <v>0.28794449262792715</v>
      </c>
      <c r="I39" s="21">
        <v>758</v>
      </c>
      <c r="J39" s="21">
        <v>88</v>
      </c>
      <c r="K39" s="21">
        <v>122</v>
      </c>
      <c r="L39" s="21">
        <v>20</v>
      </c>
      <c r="M39" s="20">
        <v>8</v>
      </c>
      <c r="N39" s="7"/>
      <c r="O39" s="19">
        <v>2</v>
      </c>
      <c r="P39" s="20" t="s">
        <v>31</v>
      </c>
      <c r="Q39" s="19">
        <v>3462</v>
      </c>
      <c r="R39" s="21">
        <v>2581</v>
      </c>
      <c r="S39" s="21">
        <v>725</v>
      </c>
      <c r="T39" s="22">
        <f>S39/Q39</f>
        <v>0.20941652224147891</v>
      </c>
      <c r="U39" s="22">
        <f>S39/R39</f>
        <v>0.2808988764044944</v>
      </c>
      <c r="V39" s="21">
        <v>564</v>
      </c>
      <c r="W39" s="21">
        <v>32</v>
      </c>
      <c r="X39" s="21">
        <v>107</v>
      </c>
      <c r="Y39" s="21">
        <v>14</v>
      </c>
      <c r="Z39" s="20">
        <v>8</v>
      </c>
      <c r="AA39" s="7"/>
      <c r="AB39" s="19">
        <v>2</v>
      </c>
      <c r="AC39" s="20" t="s">
        <v>31</v>
      </c>
      <c r="AD39" s="21">
        <v>1135</v>
      </c>
      <c r="AE39" s="21">
        <v>806</v>
      </c>
      <c r="AF39" s="21">
        <v>271</v>
      </c>
      <c r="AG39" s="22">
        <f>AF39/AD39</f>
        <v>0.23876651982378855</v>
      </c>
      <c r="AH39" s="22">
        <f>AF39/AE39</f>
        <v>0.33622828784119108</v>
      </c>
      <c r="AI39" s="21">
        <v>194</v>
      </c>
      <c r="AJ39" s="21">
        <v>56</v>
      </c>
      <c r="AK39" s="21">
        <v>15</v>
      </c>
      <c r="AL39" s="21">
        <v>6</v>
      </c>
      <c r="AM39" s="20">
        <v>0</v>
      </c>
      <c r="AO39" s="19">
        <v>2</v>
      </c>
      <c r="AP39" s="20" t="s">
        <v>31</v>
      </c>
      <c r="AQ39" s="21">
        <v>78</v>
      </c>
      <c r="AR39" s="21">
        <v>52</v>
      </c>
      <c r="AS39" s="21">
        <v>0</v>
      </c>
      <c r="AT39" s="22">
        <f>AS39/AQ39</f>
        <v>0</v>
      </c>
      <c r="AU39" s="22">
        <f>AS39/AR39</f>
        <v>0</v>
      </c>
      <c r="AV39" s="21">
        <v>0</v>
      </c>
      <c r="AW39" s="21">
        <v>0</v>
      </c>
      <c r="AX39" s="21">
        <v>0</v>
      </c>
      <c r="AY39" s="21">
        <v>0</v>
      </c>
      <c r="AZ39" s="20">
        <v>0</v>
      </c>
      <c r="BA39" s="7"/>
      <c r="BB39" s="19">
        <v>2</v>
      </c>
      <c r="BC39" s="20" t="s">
        <v>31</v>
      </c>
      <c r="BD39" s="21">
        <v>26</v>
      </c>
      <c r="BE39" s="21">
        <v>20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32</v>
      </c>
      <c r="D40" s="21"/>
      <c r="E40" s="21"/>
      <c r="F40" s="21"/>
      <c r="G40" s="22"/>
      <c r="H40" s="22"/>
      <c r="I40" s="21"/>
      <c r="J40" s="21"/>
      <c r="K40" s="21"/>
      <c r="L40" s="21"/>
      <c r="M40" s="20"/>
      <c r="N40" s="7"/>
      <c r="O40" s="19">
        <v>3</v>
      </c>
      <c r="P40" s="20" t="s">
        <v>32</v>
      </c>
      <c r="Q40" s="19"/>
      <c r="R40" s="21"/>
      <c r="S40" s="21"/>
      <c r="T40" s="22"/>
      <c r="U40" s="22"/>
      <c r="V40" s="21"/>
      <c r="W40" s="21"/>
      <c r="X40" s="21"/>
      <c r="Y40" s="21"/>
      <c r="Z40" s="20"/>
      <c r="AA40" s="7"/>
      <c r="AB40" s="19">
        <v>3</v>
      </c>
      <c r="AC40" s="20" t="s">
        <v>32</v>
      </c>
      <c r="AD40" s="21"/>
      <c r="AE40" s="21"/>
      <c r="AF40" s="21"/>
      <c r="AG40" s="22"/>
      <c r="AH40" s="22"/>
      <c r="AI40" s="21"/>
      <c r="AJ40" s="21"/>
      <c r="AK40" s="21"/>
      <c r="AL40" s="21"/>
      <c r="AM40" s="20"/>
      <c r="AO40" s="19">
        <v>3</v>
      </c>
      <c r="AP40" s="20" t="s">
        <v>32</v>
      </c>
      <c r="AQ40" s="21"/>
      <c r="AR40" s="21"/>
      <c r="AS40" s="21"/>
      <c r="AT40" s="22"/>
      <c r="AU40" s="22"/>
      <c r="AV40" s="21"/>
      <c r="AW40" s="21"/>
      <c r="AX40" s="21"/>
      <c r="AY40" s="21"/>
      <c r="AZ40" s="20"/>
      <c r="BA40" s="7"/>
      <c r="BB40" s="19">
        <v>3</v>
      </c>
      <c r="BC40" s="20" t="s">
        <v>32</v>
      </c>
      <c r="BD40" s="21">
        <v>26</v>
      </c>
      <c r="BE40" s="21">
        <v>25</v>
      </c>
      <c r="BF40" s="21">
        <v>0</v>
      </c>
      <c r="BG40" s="22">
        <f>BF40/BD40</f>
        <v>0</v>
      </c>
      <c r="BH40" s="22">
        <f>BF40/BE40</f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33</v>
      </c>
      <c r="D41" s="16"/>
      <c r="E41" s="16"/>
      <c r="F41" s="16"/>
      <c r="G41" s="24"/>
      <c r="H41" s="24"/>
      <c r="I41" s="16"/>
      <c r="J41" s="16"/>
      <c r="K41" s="16"/>
      <c r="L41" s="16"/>
      <c r="M41" s="17"/>
      <c r="N41" s="7"/>
      <c r="O41" s="23">
        <v>4</v>
      </c>
      <c r="P41" s="17" t="s">
        <v>33</v>
      </c>
      <c r="Q41" s="23"/>
      <c r="R41" s="16"/>
      <c r="S41" s="16"/>
      <c r="T41" s="24"/>
      <c r="U41" s="24"/>
      <c r="V41" s="16"/>
      <c r="W41" s="16"/>
      <c r="X41" s="16"/>
      <c r="Y41" s="16"/>
      <c r="Z41" s="17"/>
      <c r="AA41" s="7"/>
      <c r="AB41" s="23">
        <v>4</v>
      </c>
      <c r="AC41" s="17" t="s">
        <v>33</v>
      </c>
      <c r="AD41" s="16"/>
      <c r="AE41" s="16"/>
      <c r="AF41" s="16"/>
      <c r="AG41" s="24"/>
      <c r="AH41" s="24"/>
      <c r="AI41" s="16"/>
      <c r="AJ41" s="16"/>
      <c r="AK41" s="16"/>
      <c r="AL41" s="16"/>
      <c r="AM41" s="17"/>
      <c r="AO41" s="23">
        <v>4</v>
      </c>
      <c r="AP41" s="17" t="s">
        <v>33</v>
      </c>
      <c r="AQ41" s="16"/>
      <c r="AR41" s="16"/>
      <c r="AS41" s="16"/>
      <c r="AT41" s="24"/>
      <c r="AU41" s="24"/>
      <c r="AV41" s="16"/>
      <c r="AW41" s="16"/>
      <c r="AX41" s="16"/>
      <c r="AY41" s="16"/>
      <c r="AZ41" s="17"/>
      <c r="BA41" s="7"/>
      <c r="BB41" s="23">
        <v>4</v>
      </c>
      <c r="BC41" s="17" t="s">
        <v>33</v>
      </c>
      <c r="BD41" s="16">
        <v>26</v>
      </c>
      <c r="BE41" s="16">
        <v>26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34</v>
      </c>
      <c r="C47" s="2"/>
      <c r="D47" s="2"/>
      <c r="E47" s="2"/>
      <c r="F47" s="2"/>
      <c r="G47" s="2"/>
      <c r="H47" s="3" t="str">
        <f>$H$2</f>
        <v>Scenario F1</v>
      </c>
      <c r="I47" s="2"/>
      <c r="J47" s="2"/>
      <c r="K47" s="2"/>
      <c r="L47" s="2"/>
      <c r="M47" s="4"/>
      <c r="O47" s="1" t="s">
        <v>36</v>
      </c>
      <c r="P47" s="2"/>
      <c r="Q47" s="2"/>
      <c r="R47" s="2"/>
      <c r="S47" s="2"/>
      <c r="T47" s="2"/>
      <c r="U47" s="3" t="str">
        <f>$H$2</f>
        <v>Scenario F1</v>
      </c>
      <c r="V47" s="2"/>
      <c r="W47" s="2"/>
      <c r="X47" s="2"/>
      <c r="Y47" s="2"/>
      <c r="Z47" s="4"/>
      <c r="AB47" s="1" t="s">
        <v>37</v>
      </c>
      <c r="AC47" s="2"/>
      <c r="AD47" s="2"/>
      <c r="AE47" s="2"/>
      <c r="AF47" s="2"/>
      <c r="AG47" s="2"/>
      <c r="AH47" s="3" t="str">
        <f>$H$2</f>
        <v>Scenario F1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25" t="s">
        <v>4</v>
      </c>
      <c r="J48" s="125"/>
      <c r="K48" s="125"/>
      <c r="L48" s="125"/>
      <c r="M48" s="126"/>
      <c r="O48" s="10"/>
      <c r="P48" s="6"/>
      <c r="Q48" s="6"/>
      <c r="R48" s="6"/>
      <c r="S48" s="6"/>
      <c r="T48" s="6"/>
      <c r="U48" s="6"/>
      <c r="V48" s="125" t="s">
        <v>4</v>
      </c>
      <c r="W48" s="125"/>
      <c r="X48" s="125"/>
      <c r="Y48" s="125"/>
      <c r="Z48" s="126"/>
      <c r="AB48" s="10"/>
      <c r="AC48" s="6"/>
      <c r="AD48" s="6"/>
      <c r="AE48" s="6"/>
      <c r="AF48" s="6"/>
      <c r="AG48" s="6"/>
      <c r="AH48" s="6"/>
      <c r="AI48" s="125" t="s">
        <v>4</v>
      </c>
      <c r="AJ48" s="125"/>
      <c r="AK48" s="125"/>
      <c r="AL48" s="125"/>
      <c r="AM48" s="126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41</v>
      </c>
      <c r="K49" s="15" t="s">
        <v>3</v>
      </c>
      <c r="L49" s="15" t="s">
        <v>41</v>
      </c>
      <c r="M49" s="14" t="s">
        <v>43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41</v>
      </c>
      <c r="X49" s="15" t="s">
        <v>3</v>
      </c>
      <c r="Y49" s="15" t="s">
        <v>41</v>
      </c>
      <c r="Z49" s="14" t="s">
        <v>43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41</v>
      </c>
      <c r="AK49" s="15" t="s">
        <v>3</v>
      </c>
      <c r="AL49" s="15" t="s">
        <v>41</v>
      </c>
      <c r="AM49" s="14" t="s">
        <v>43</v>
      </c>
    </row>
    <row r="50" spans="2:39" x14ac:dyDescent="0.2">
      <c r="B50" s="19"/>
      <c r="C50" s="21"/>
      <c r="D50" s="29" t="s">
        <v>14</v>
      </c>
      <c r="E50" s="29" t="s">
        <v>10</v>
      </c>
      <c r="F50" s="29" t="s">
        <v>10</v>
      </c>
      <c r="G50" s="29" t="s">
        <v>12</v>
      </c>
      <c r="H50" s="29" t="s">
        <v>62</v>
      </c>
      <c r="I50" s="21" t="s">
        <v>40</v>
      </c>
      <c r="J50" s="21" t="s">
        <v>42</v>
      </c>
      <c r="K50" s="21" t="s">
        <v>40</v>
      </c>
      <c r="L50" s="21" t="s">
        <v>40</v>
      </c>
      <c r="M50" s="20" t="s">
        <v>40</v>
      </c>
      <c r="O50" s="19"/>
      <c r="P50" s="21"/>
      <c r="Q50" s="29" t="s">
        <v>14</v>
      </c>
      <c r="R50" s="29" t="s">
        <v>10</v>
      </c>
      <c r="S50" s="29" t="s">
        <v>10</v>
      </c>
      <c r="T50" s="29" t="s">
        <v>12</v>
      </c>
      <c r="U50" s="29" t="s">
        <v>62</v>
      </c>
      <c r="V50" s="21" t="s">
        <v>40</v>
      </c>
      <c r="W50" s="21" t="s">
        <v>42</v>
      </c>
      <c r="X50" s="21" t="s">
        <v>40</v>
      </c>
      <c r="Y50" s="21" t="s">
        <v>40</v>
      </c>
      <c r="Z50" s="20" t="s">
        <v>40</v>
      </c>
      <c r="AB50" s="19"/>
      <c r="AC50" s="21"/>
      <c r="AD50" s="29" t="s">
        <v>14</v>
      </c>
      <c r="AE50" s="29" t="s">
        <v>10</v>
      </c>
      <c r="AF50" s="29" t="s">
        <v>10</v>
      </c>
      <c r="AG50" s="29" t="s">
        <v>12</v>
      </c>
      <c r="AH50" s="29" t="s">
        <v>62</v>
      </c>
      <c r="AI50" s="21" t="s">
        <v>40</v>
      </c>
      <c r="AJ50" s="21" t="s">
        <v>42</v>
      </c>
      <c r="AK50" s="21" t="s">
        <v>40</v>
      </c>
      <c r="AL50" s="21" t="s">
        <v>40</v>
      </c>
      <c r="AM50" s="20" t="s">
        <v>40</v>
      </c>
    </row>
    <row r="51" spans="2:39" x14ac:dyDescent="0.2">
      <c r="B51" s="8" t="s">
        <v>1</v>
      </c>
      <c r="C51" s="11" t="s">
        <v>2</v>
      </c>
      <c r="D51" s="11" t="s">
        <v>15</v>
      </c>
      <c r="E51" s="11" t="s">
        <v>63</v>
      </c>
      <c r="F51" s="11" t="s">
        <v>11</v>
      </c>
      <c r="G51" s="12" t="s">
        <v>11</v>
      </c>
      <c r="H51" s="12" t="s">
        <v>13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15</v>
      </c>
      <c r="R51" s="11" t="s">
        <v>63</v>
      </c>
      <c r="S51" s="11" t="s">
        <v>11</v>
      </c>
      <c r="T51" s="12" t="s">
        <v>11</v>
      </c>
      <c r="U51" s="12" t="s">
        <v>13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15</v>
      </c>
      <c r="AE51" s="11" t="s">
        <v>63</v>
      </c>
      <c r="AF51" s="11" t="s">
        <v>11</v>
      </c>
      <c r="AG51" s="12" t="s">
        <v>11</v>
      </c>
      <c r="AH51" s="12" t="s">
        <v>13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30</v>
      </c>
      <c r="D53" s="21"/>
      <c r="E53" s="21"/>
      <c r="F53" s="21"/>
      <c r="G53" s="22"/>
      <c r="H53" s="22"/>
      <c r="I53" s="21"/>
      <c r="J53" s="21"/>
      <c r="K53" s="21"/>
      <c r="L53" s="21"/>
      <c r="M53" s="20"/>
      <c r="O53" s="19">
        <v>1</v>
      </c>
      <c r="P53" s="20" t="s">
        <v>30</v>
      </c>
      <c r="Q53" s="21"/>
      <c r="R53" s="21"/>
      <c r="S53" s="21"/>
      <c r="T53" s="22"/>
      <c r="U53" s="22"/>
      <c r="V53" s="21"/>
      <c r="W53" s="21"/>
      <c r="X53" s="21"/>
      <c r="Y53" s="21"/>
      <c r="Z53" s="20"/>
      <c r="AB53" s="19">
        <v>1</v>
      </c>
      <c r="AC53" s="20" t="s">
        <v>30</v>
      </c>
      <c r="AD53" s="21"/>
      <c r="AE53" s="21"/>
      <c r="AF53" s="21"/>
      <c r="AG53" s="22"/>
      <c r="AH53" s="22"/>
      <c r="AI53" s="21"/>
      <c r="AJ53" s="21"/>
      <c r="AK53" s="21"/>
      <c r="AL53" s="21"/>
      <c r="AM53" s="20"/>
    </row>
    <row r="54" spans="2:39" x14ac:dyDescent="0.2">
      <c r="B54" s="19">
        <v>2</v>
      </c>
      <c r="C54" s="20" t="s">
        <v>31</v>
      </c>
      <c r="D54" s="21">
        <v>1455</v>
      </c>
      <c r="E54" s="21">
        <v>706</v>
      </c>
      <c r="F54" s="21">
        <v>157</v>
      </c>
      <c r="G54" s="22">
        <f>F54/D54</f>
        <v>0.10790378006872853</v>
      </c>
      <c r="H54" s="22">
        <f>F54/E54</f>
        <v>0.22237960339943344</v>
      </c>
      <c r="I54" s="21">
        <v>111</v>
      </c>
      <c r="J54" s="21">
        <v>17</v>
      </c>
      <c r="K54" s="21">
        <v>21</v>
      </c>
      <c r="L54" s="21">
        <v>5</v>
      </c>
      <c r="M54" s="20">
        <v>3</v>
      </c>
      <c r="O54" s="19">
        <v>2</v>
      </c>
      <c r="P54" s="20" t="s">
        <v>31</v>
      </c>
      <c r="Q54" s="21">
        <v>794</v>
      </c>
      <c r="R54" s="21">
        <v>233</v>
      </c>
      <c r="S54" s="21">
        <v>29</v>
      </c>
      <c r="T54" s="22">
        <f>S54/Q54</f>
        <v>3.6523929471032744E-2</v>
      </c>
      <c r="U54" s="22">
        <f>S54/R54</f>
        <v>0.12446351931330472</v>
      </c>
      <c r="V54" s="21">
        <v>20</v>
      </c>
      <c r="W54" s="21">
        <v>2</v>
      </c>
      <c r="X54" s="21">
        <v>5</v>
      </c>
      <c r="Y54" s="21">
        <v>1</v>
      </c>
      <c r="Z54" s="20">
        <v>1</v>
      </c>
      <c r="AB54" s="19">
        <v>2</v>
      </c>
      <c r="AC54" s="20" t="s">
        <v>31</v>
      </c>
      <c r="AD54" s="21">
        <v>661</v>
      </c>
      <c r="AE54" s="21">
        <v>473</v>
      </c>
      <c r="AF54" s="21">
        <v>128</v>
      </c>
      <c r="AG54" s="22">
        <f>AF54/AD54</f>
        <v>0.19364599092284418</v>
      </c>
      <c r="AH54" s="22">
        <f>AF54/AE54</f>
        <v>0.27061310782241016</v>
      </c>
      <c r="AI54" s="21">
        <v>91</v>
      </c>
      <c r="AJ54" s="21">
        <v>15</v>
      </c>
      <c r="AK54" s="21">
        <v>16</v>
      </c>
      <c r="AL54" s="21">
        <v>4</v>
      </c>
      <c r="AM54" s="20">
        <v>2</v>
      </c>
    </row>
    <row r="55" spans="2:39" x14ac:dyDescent="0.2">
      <c r="B55" s="19">
        <v>3</v>
      </c>
      <c r="C55" s="20" t="s">
        <v>32</v>
      </c>
      <c r="D55" s="21"/>
      <c r="E55" s="21"/>
      <c r="F55" s="21"/>
      <c r="G55" s="22"/>
      <c r="H55" s="22"/>
      <c r="I55" s="21"/>
      <c r="J55" s="21"/>
      <c r="K55" s="21"/>
      <c r="L55" s="21"/>
      <c r="M55" s="20"/>
      <c r="O55" s="19">
        <v>3</v>
      </c>
      <c r="P55" s="20" t="s">
        <v>32</v>
      </c>
      <c r="Q55" s="21"/>
      <c r="R55" s="21"/>
      <c r="S55" s="21"/>
      <c r="T55" s="22"/>
      <c r="U55" s="22"/>
      <c r="V55" s="21"/>
      <c r="W55" s="21"/>
      <c r="X55" s="21"/>
      <c r="Y55" s="21"/>
      <c r="Z55" s="20"/>
      <c r="AB55" s="19">
        <v>3</v>
      </c>
      <c r="AC55" s="20" t="s">
        <v>32</v>
      </c>
      <c r="AD55" s="21"/>
      <c r="AE55" s="21"/>
      <c r="AF55" s="21"/>
      <c r="AG55" s="22"/>
      <c r="AH55" s="22"/>
      <c r="AI55" s="21"/>
      <c r="AJ55" s="21"/>
      <c r="AK55" s="21"/>
      <c r="AL55" s="21"/>
      <c r="AM55" s="20"/>
    </row>
    <row r="56" spans="2:39" x14ac:dyDescent="0.2">
      <c r="B56" s="23">
        <v>4</v>
      </c>
      <c r="C56" s="17" t="s">
        <v>33</v>
      </c>
      <c r="D56" s="16"/>
      <c r="E56" s="16"/>
      <c r="F56" s="16"/>
      <c r="G56" s="24"/>
      <c r="H56" s="24"/>
      <c r="I56" s="16"/>
      <c r="J56" s="16"/>
      <c r="K56" s="16"/>
      <c r="L56" s="16"/>
      <c r="M56" s="17"/>
      <c r="O56" s="23">
        <v>4</v>
      </c>
      <c r="P56" s="17" t="s">
        <v>33</v>
      </c>
      <c r="Q56" s="16"/>
      <c r="R56" s="16"/>
      <c r="S56" s="16"/>
      <c r="T56" s="24"/>
      <c r="U56" s="24"/>
      <c r="V56" s="16"/>
      <c r="W56" s="16"/>
      <c r="X56" s="16"/>
      <c r="Y56" s="16"/>
      <c r="Z56" s="17"/>
      <c r="AB56" s="23">
        <v>4</v>
      </c>
      <c r="AC56" s="17" t="s">
        <v>33</v>
      </c>
      <c r="AD56" s="16"/>
      <c r="AE56" s="16"/>
      <c r="AF56" s="16"/>
      <c r="AG56" s="24"/>
      <c r="AH56" s="24"/>
      <c r="AI56" s="16"/>
      <c r="AJ56" s="16"/>
      <c r="AK56" s="16"/>
      <c r="AL56" s="16"/>
      <c r="AM56" s="17"/>
    </row>
    <row r="62" spans="2:39" x14ac:dyDescent="0.2">
      <c r="B62" s="1" t="s">
        <v>35</v>
      </c>
      <c r="C62" s="2"/>
      <c r="D62" s="2"/>
      <c r="E62" s="2"/>
      <c r="F62" s="2"/>
      <c r="G62" s="2"/>
      <c r="H62" s="3" t="str">
        <f>$H$2</f>
        <v>Scenario F1</v>
      </c>
      <c r="I62" s="2"/>
      <c r="J62" s="2"/>
      <c r="K62" s="2"/>
      <c r="L62" s="2"/>
      <c r="M62" s="4"/>
      <c r="O62" s="1" t="s">
        <v>38</v>
      </c>
      <c r="P62" s="2"/>
      <c r="Q62" s="2"/>
      <c r="R62" s="2"/>
      <c r="S62" s="2"/>
      <c r="T62" s="2"/>
      <c r="U62" s="3" t="str">
        <f>$H$2</f>
        <v>Scenario F1</v>
      </c>
      <c r="V62" s="2"/>
      <c r="W62" s="2"/>
      <c r="X62" s="2"/>
      <c r="Y62" s="2"/>
      <c r="Z62" s="4"/>
      <c r="AB62" s="1" t="s">
        <v>39</v>
      </c>
      <c r="AC62" s="2"/>
      <c r="AD62" s="2"/>
      <c r="AE62" s="2"/>
      <c r="AF62" s="2"/>
      <c r="AG62" s="2"/>
      <c r="AH62" s="3" t="str">
        <f>$H$2</f>
        <v>Scenario F1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25" t="s">
        <v>4</v>
      </c>
      <c r="J63" s="125"/>
      <c r="K63" s="125"/>
      <c r="L63" s="125"/>
      <c r="M63" s="126"/>
      <c r="O63" s="10"/>
      <c r="P63" s="6"/>
      <c r="Q63" s="6"/>
      <c r="R63" s="6"/>
      <c r="S63" s="6"/>
      <c r="T63" s="6"/>
      <c r="U63" s="6"/>
      <c r="V63" s="125" t="s">
        <v>4</v>
      </c>
      <c r="W63" s="125"/>
      <c r="X63" s="125"/>
      <c r="Y63" s="125"/>
      <c r="Z63" s="126"/>
      <c r="AB63" s="10"/>
      <c r="AC63" s="6"/>
      <c r="AD63" s="6"/>
      <c r="AE63" s="6"/>
      <c r="AF63" s="6"/>
      <c r="AG63" s="6"/>
      <c r="AH63" s="6"/>
      <c r="AI63" s="125" t="s">
        <v>4</v>
      </c>
      <c r="AJ63" s="125"/>
      <c r="AK63" s="125"/>
      <c r="AL63" s="125"/>
      <c r="AM63" s="126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41</v>
      </c>
      <c r="K64" s="15" t="s">
        <v>3</v>
      </c>
      <c r="L64" s="15" t="s">
        <v>41</v>
      </c>
      <c r="M64" s="14" t="s">
        <v>43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41</v>
      </c>
      <c r="X64" s="15" t="s">
        <v>3</v>
      </c>
      <c r="Y64" s="15" t="s">
        <v>41</v>
      </c>
      <c r="Z64" s="14" t="s">
        <v>43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41</v>
      </c>
      <c r="AK64" s="15" t="s">
        <v>3</v>
      </c>
      <c r="AL64" s="15" t="s">
        <v>41</v>
      </c>
      <c r="AM64" s="14" t="s">
        <v>43</v>
      </c>
    </row>
    <row r="65" spans="2:39" x14ac:dyDescent="0.2">
      <c r="B65" s="19"/>
      <c r="C65" s="21"/>
      <c r="D65" s="29" t="s">
        <v>14</v>
      </c>
      <c r="E65" s="29" t="s">
        <v>10</v>
      </c>
      <c r="F65" s="29" t="s">
        <v>10</v>
      </c>
      <c r="G65" s="29" t="s">
        <v>12</v>
      </c>
      <c r="H65" s="29" t="s">
        <v>62</v>
      </c>
      <c r="I65" s="21" t="s">
        <v>40</v>
      </c>
      <c r="J65" s="21" t="s">
        <v>42</v>
      </c>
      <c r="K65" s="21" t="s">
        <v>40</v>
      </c>
      <c r="L65" s="21" t="s">
        <v>40</v>
      </c>
      <c r="M65" s="20" t="s">
        <v>40</v>
      </c>
      <c r="O65" s="19"/>
      <c r="P65" s="21"/>
      <c r="Q65" s="29" t="s">
        <v>14</v>
      </c>
      <c r="R65" s="29" t="s">
        <v>10</v>
      </c>
      <c r="S65" s="29" t="s">
        <v>10</v>
      </c>
      <c r="T65" s="29" t="s">
        <v>12</v>
      </c>
      <c r="U65" s="29" t="s">
        <v>62</v>
      </c>
      <c r="V65" s="21" t="s">
        <v>40</v>
      </c>
      <c r="W65" s="21" t="s">
        <v>42</v>
      </c>
      <c r="X65" s="21" t="s">
        <v>40</v>
      </c>
      <c r="Y65" s="21" t="s">
        <v>40</v>
      </c>
      <c r="Z65" s="20" t="s">
        <v>40</v>
      </c>
      <c r="AB65" s="19"/>
      <c r="AC65" s="21"/>
      <c r="AD65" s="29" t="s">
        <v>14</v>
      </c>
      <c r="AE65" s="29" t="s">
        <v>10</v>
      </c>
      <c r="AF65" s="29" t="s">
        <v>10</v>
      </c>
      <c r="AG65" s="29" t="s">
        <v>12</v>
      </c>
      <c r="AH65" s="29" t="s">
        <v>62</v>
      </c>
      <c r="AI65" s="21" t="s">
        <v>40</v>
      </c>
      <c r="AJ65" s="21" t="s">
        <v>42</v>
      </c>
      <c r="AK65" s="21" t="s">
        <v>40</v>
      </c>
      <c r="AL65" s="21" t="s">
        <v>40</v>
      </c>
      <c r="AM65" s="20" t="s">
        <v>40</v>
      </c>
    </row>
    <row r="66" spans="2:39" x14ac:dyDescent="0.2">
      <c r="B66" s="8" t="s">
        <v>1</v>
      </c>
      <c r="C66" s="11" t="s">
        <v>2</v>
      </c>
      <c r="D66" s="11" t="s">
        <v>15</v>
      </c>
      <c r="E66" s="11" t="s">
        <v>63</v>
      </c>
      <c r="F66" s="11" t="s">
        <v>11</v>
      </c>
      <c r="G66" s="12" t="s">
        <v>11</v>
      </c>
      <c r="H66" s="12" t="s">
        <v>13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15</v>
      </c>
      <c r="R66" s="11" t="s">
        <v>63</v>
      </c>
      <c r="S66" s="11" t="s">
        <v>11</v>
      </c>
      <c r="T66" s="12" t="s">
        <v>11</v>
      </c>
      <c r="U66" s="12" t="s">
        <v>13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15</v>
      </c>
      <c r="AE66" s="11" t="s">
        <v>63</v>
      </c>
      <c r="AF66" s="11" t="s">
        <v>11</v>
      </c>
      <c r="AG66" s="12" t="s">
        <v>11</v>
      </c>
      <c r="AH66" s="12" t="s">
        <v>13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30</v>
      </c>
      <c r="D68" s="21"/>
      <c r="E68" s="21"/>
      <c r="F68" s="21"/>
      <c r="G68" s="22"/>
      <c r="H68" s="22"/>
      <c r="I68" s="21"/>
      <c r="J68" s="21"/>
      <c r="K68" s="21"/>
      <c r="L68" s="21"/>
      <c r="M68" s="20"/>
      <c r="O68" s="19">
        <v>1</v>
      </c>
      <c r="P68" s="20" t="s">
        <v>30</v>
      </c>
      <c r="Q68" s="21"/>
      <c r="R68" s="21"/>
      <c r="S68" s="21"/>
      <c r="T68" s="22"/>
      <c r="U68" s="22"/>
      <c r="V68" s="21"/>
      <c r="W68" s="21"/>
      <c r="X68" s="21"/>
      <c r="Y68" s="21"/>
      <c r="Z68" s="20"/>
      <c r="AB68" s="19">
        <v>1</v>
      </c>
      <c r="AC68" s="20" t="s">
        <v>30</v>
      </c>
      <c r="AD68" s="21"/>
      <c r="AE68" s="21"/>
      <c r="AF68" s="21"/>
      <c r="AG68" s="22"/>
      <c r="AH68" s="22"/>
      <c r="AI68" s="21"/>
      <c r="AJ68" s="21"/>
      <c r="AK68" s="21"/>
      <c r="AL68" s="21"/>
      <c r="AM68" s="20"/>
    </row>
    <row r="69" spans="2:39" x14ac:dyDescent="0.2">
      <c r="B69" s="19">
        <v>2</v>
      </c>
      <c r="C69" s="20" t="s">
        <v>31</v>
      </c>
      <c r="D69" s="21">
        <v>815</v>
      </c>
      <c r="E69" s="21">
        <v>431</v>
      </c>
      <c r="F69" s="21">
        <v>85</v>
      </c>
      <c r="G69" s="22">
        <f>F69/D69</f>
        <v>0.10429447852760736</v>
      </c>
      <c r="H69" s="22">
        <f>F69/E69</f>
        <v>0.19721577726218098</v>
      </c>
      <c r="I69" s="21">
        <v>70</v>
      </c>
      <c r="J69" s="21">
        <v>5</v>
      </c>
      <c r="K69" s="21">
        <v>8</v>
      </c>
      <c r="L69" s="21">
        <v>1</v>
      </c>
      <c r="M69" s="20">
        <v>1</v>
      </c>
      <c r="O69" s="19">
        <v>2</v>
      </c>
      <c r="P69" s="20" t="s">
        <v>31</v>
      </c>
      <c r="Q69" s="21">
        <v>441</v>
      </c>
      <c r="R69" s="21">
        <v>137</v>
      </c>
      <c r="S69" s="21">
        <v>6</v>
      </c>
      <c r="T69" s="22">
        <f>S69/Q69</f>
        <v>1.3605442176870748E-2</v>
      </c>
      <c r="U69" s="22">
        <f>S69/R69</f>
        <v>4.3795620437956206E-2</v>
      </c>
      <c r="V69" s="21">
        <v>5</v>
      </c>
      <c r="W69" s="21">
        <v>0</v>
      </c>
      <c r="X69" s="21">
        <v>0</v>
      </c>
      <c r="Y69" s="21">
        <v>0</v>
      </c>
      <c r="Z69" s="20">
        <v>1</v>
      </c>
      <c r="AB69" s="19">
        <v>2</v>
      </c>
      <c r="AC69" s="20" t="s">
        <v>31</v>
      </c>
      <c r="AD69" s="21">
        <v>374</v>
      </c>
      <c r="AE69" s="21">
        <v>294</v>
      </c>
      <c r="AF69" s="21">
        <v>79</v>
      </c>
      <c r="AG69" s="22">
        <f>AF69/AD69</f>
        <v>0.21122994652406418</v>
      </c>
      <c r="AH69" s="22">
        <f>AF69/AE69</f>
        <v>0.2687074829931973</v>
      </c>
      <c r="AI69" s="21">
        <v>65</v>
      </c>
      <c r="AJ69" s="21">
        <v>5</v>
      </c>
      <c r="AK69" s="21">
        <v>8</v>
      </c>
      <c r="AL69" s="21">
        <v>1</v>
      </c>
      <c r="AM69" s="20">
        <v>0</v>
      </c>
    </row>
    <row r="70" spans="2:39" x14ac:dyDescent="0.2">
      <c r="B70" s="19">
        <v>3</v>
      </c>
      <c r="C70" s="20" t="s">
        <v>32</v>
      </c>
      <c r="D70" s="21"/>
      <c r="E70" s="21"/>
      <c r="F70" s="21"/>
      <c r="G70" s="22"/>
      <c r="H70" s="22"/>
      <c r="I70" s="21"/>
      <c r="J70" s="21"/>
      <c r="K70" s="21"/>
      <c r="L70" s="21"/>
      <c r="M70" s="20"/>
      <c r="O70" s="19">
        <v>3</v>
      </c>
      <c r="P70" s="20" t="s">
        <v>32</v>
      </c>
      <c r="Q70" s="21"/>
      <c r="R70" s="21"/>
      <c r="S70" s="21"/>
      <c r="T70" s="22"/>
      <c r="U70" s="22"/>
      <c r="V70" s="21"/>
      <c r="W70" s="21"/>
      <c r="X70" s="21"/>
      <c r="Y70" s="21"/>
      <c r="Z70" s="20"/>
      <c r="AB70" s="19">
        <v>3</v>
      </c>
      <c r="AC70" s="20" t="s">
        <v>32</v>
      </c>
      <c r="AD70" s="21"/>
      <c r="AE70" s="21"/>
      <c r="AF70" s="21"/>
      <c r="AG70" s="22"/>
      <c r="AH70" s="22"/>
      <c r="AI70" s="21"/>
      <c r="AJ70" s="21"/>
      <c r="AK70" s="21"/>
      <c r="AL70" s="21"/>
      <c r="AM70" s="20"/>
    </row>
    <row r="71" spans="2:39" x14ac:dyDescent="0.2">
      <c r="B71" s="23">
        <v>4</v>
      </c>
      <c r="C71" s="17" t="s">
        <v>33</v>
      </c>
      <c r="D71" s="16"/>
      <c r="E71" s="16"/>
      <c r="F71" s="16"/>
      <c r="G71" s="24"/>
      <c r="H71" s="24"/>
      <c r="I71" s="16"/>
      <c r="J71" s="16"/>
      <c r="K71" s="16"/>
      <c r="L71" s="16"/>
      <c r="M71" s="17"/>
      <c r="O71" s="23">
        <v>4</v>
      </c>
      <c r="P71" s="17" t="s">
        <v>33</v>
      </c>
      <c r="Q71" s="16"/>
      <c r="R71" s="16"/>
      <c r="S71" s="16"/>
      <c r="T71" s="24"/>
      <c r="U71" s="24"/>
      <c r="V71" s="16"/>
      <c r="W71" s="16"/>
      <c r="X71" s="16"/>
      <c r="Y71" s="16"/>
      <c r="Z71" s="17"/>
      <c r="AB71" s="23">
        <v>4</v>
      </c>
      <c r="AC71" s="17" t="s">
        <v>33</v>
      </c>
      <c r="AD71" s="16"/>
      <c r="AE71" s="16"/>
      <c r="AF71" s="16"/>
      <c r="AG71" s="24"/>
      <c r="AH71" s="24"/>
      <c r="AI71" s="16"/>
      <c r="AJ71" s="16"/>
      <c r="AK71" s="16"/>
      <c r="AL71" s="16"/>
      <c r="AM71" s="17"/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8"/>
  <sheetViews>
    <sheetView showGridLines="0" workbookViewId="0">
      <selection activeCell="A33" sqref="A33"/>
    </sheetView>
  </sheetViews>
  <sheetFormatPr defaultRowHeight="11.25" x14ac:dyDescent="0.2"/>
  <cols>
    <col min="1" max="1" width="23.42578125" style="5" customWidth="1"/>
    <col min="2" max="4" width="7.7109375" style="5" customWidth="1"/>
    <col min="5" max="5" width="11.42578125" style="5" customWidth="1"/>
    <col min="6" max="6" width="12" style="5" customWidth="1"/>
    <col min="7" max="7" width="12.42578125" style="5" customWidth="1"/>
    <col min="8" max="8" width="9.5703125" style="5" customWidth="1"/>
    <col min="9" max="9" width="9.85546875" style="5" customWidth="1"/>
    <col min="10" max="10" width="9.5703125" style="5" customWidth="1"/>
    <col min="11" max="12" width="7.5703125" style="5" customWidth="1"/>
    <col min="13" max="16384" width="9.140625" style="5"/>
  </cols>
  <sheetData>
    <row r="1" spans="1:12" ht="12" thickBot="1" x14ac:dyDescent="0.25"/>
    <row r="2" spans="1:12" ht="51.75" customHeight="1" thickBot="1" x14ac:dyDescent="0.25">
      <c r="A2" s="86" t="s">
        <v>56</v>
      </c>
      <c r="B2" s="87" t="s">
        <v>44</v>
      </c>
      <c r="C2" s="88" t="s">
        <v>45</v>
      </c>
      <c r="D2" s="88" t="s">
        <v>46</v>
      </c>
      <c r="E2" s="88" t="s">
        <v>47</v>
      </c>
      <c r="F2" s="88" t="s">
        <v>48</v>
      </c>
      <c r="G2" s="88" t="s">
        <v>49</v>
      </c>
      <c r="H2" s="88" t="s">
        <v>50</v>
      </c>
      <c r="I2" s="88" t="s">
        <v>51</v>
      </c>
      <c r="J2" s="88" t="s">
        <v>52</v>
      </c>
      <c r="K2" s="89" t="s">
        <v>53</v>
      </c>
      <c r="L2" s="90" t="s">
        <v>54</v>
      </c>
    </row>
    <row r="3" spans="1:12" x14ac:dyDescent="0.2">
      <c r="A3" s="101"/>
      <c r="B3" s="120" t="s">
        <v>58</v>
      </c>
      <c r="C3" s="121"/>
      <c r="D3" s="121"/>
      <c r="E3" s="121"/>
      <c r="F3" s="121"/>
      <c r="G3" s="121"/>
      <c r="H3" s="121"/>
      <c r="I3" s="121"/>
      <c r="J3" s="121"/>
      <c r="K3" s="121"/>
      <c r="L3" s="122"/>
    </row>
    <row r="4" spans="1:12" x14ac:dyDescent="0.2">
      <c r="A4" s="91" t="s">
        <v>57</v>
      </c>
      <c r="B4" s="93">
        <f>'0 vs Int-14'!D3</f>
        <v>0.23210831721470018</v>
      </c>
      <c r="C4" s="94">
        <f>'0 vs Int-14'!E3</f>
        <v>0.12517482517482517</v>
      </c>
      <c r="D4" s="94">
        <f>'0 vs Int-14'!F3</f>
        <v>0.27955321129382565</v>
      </c>
      <c r="E4" s="94">
        <f>'0 vs Int-14'!G3</f>
        <v>0.23975228546151578</v>
      </c>
      <c r="F4" s="94">
        <f>'0 vs Int-14'!H3</f>
        <v>0.10950413223140495</v>
      </c>
      <c r="G4" s="94">
        <f>'0 vs Int-14'!I3</f>
        <v>0.29178704085843993</v>
      </c>
      <c r="H4" s="94">
        <f>'0 vs Int-14'!J3</f>
        <v>0.23482849604221637</v>
      </c>
      <c r="I4" s="94">
        <f>'0 vs Int-14'!K3</f>
        <v>0.18024691358024691</v>
      </c>
      <c r="J4" s="94">
        <f>'0 vs Int-14'!L3</f>
        <v>0.2650273224043716</v>
      </c>
      <c r="K4" s="95">
        <f>'0 vs Int-14'!M3</f>
        <v>0.25281803542673109</v>
      </c>
      <c r="L4" s="96">
        <f>'0 vs Int-14'!N3</f>
        <v>0.20822622107969152</v>
      </c>
    </row>
    <row r="5" spans="1:12" x14ac:dyDescent="0.2">
      <c r="A5" s="91" t="s">
        <v>87</v>
      </c>
      <c r="B5" s="93">
        <f>'0 vs Int-14'!D10</f>
        <v>0.21262234222072224</v>
      </c>
      <c r="C5" s="94">
        <f>'0 vs Int-14'!E10</f>
        <v>0.11241217798594848</v>
      </c>
      <c r="D5" s="94">
        <f>'0 vs Int-14'!F10</f>
        <v>0.25320056899004267</v>
      </c>
      <c r="E5" s="94">
        <f>'0 vs Int-14'!G10</f>
        <v>0.22217898832684824</v>
      </c>
      <c r="F5" s="94">
        <f>'0 vs Int-14'!H10</f>
        <v>9.7026604068857589E-2</v>
      </c>
      <c r="G5" s="94">
        <f>'0 vs Int-14'!I10</f>
        <v>0.26359399274987055</v>
      </c>
      <c r="H5" s="94">
        <f>'0 vs Int-14'!J10</f>
        <v>0.18971061093247588</v>
      </c>
      <c r="I5" s="94">
        <f>'0 vs Int-14'!K10</f>
        <v>0.18085106382978725</v>
      </c>
      <c r="J5" s="94">
        <f>'0 vs Int-14'!L10</f>
        <v>0.2032520325203252</v>
      </c>
      <c r="K5" s="95">
        <f>'0 vs Int-14'!M10</f>
        <v>0.24937655860349128</v>
      </c>
      <c r="L5" s="96">
        <f>'0 vs Int-14'!N10</f>
        <v>0.27547169811320754</v>
      </c>
    </row>
    <row r="6" spans="1:12" x14ac:dyDescent="0.2">
      <c r="A6" s="101"/>
      <c r="B6" s="117" t="s">
        <v>59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1:12" x14ac:dyDescent="0.2">
      <c r="A7" s="91" t="s">
        <v>57</v>
      </c>
      <c r="B7" s="93">
        <f>'0 vs Int-14'!D4</f>
        <v>0.22107871164474938</v>
      </c>
      <c r="C7" s="94">
        <f>'0 vs Int-14'!E4</f>
        <v>0.1040268456375839</v>
      </c>
      <c r="D7" s="94">
        <f>'0 vs Int-14'!F4</f>
        <v>0.28158427291124605</v>
      </c>
      <c r="E7" s="94">
        <f>'0 vs Int-14'!G4</f>
        <v>0.23324468085106384</v>
      </c>
      <c r="F7" s="94">
        <f>'0 vs Int-14'!H4</f>
        <v>9.2451229855810002E-2</v>
      </c>
      <c r="G7" s="94">
        <f>'0 vs Int-14'!I4</f>
        <v>0.29755908562572647</v>
      </c>
      <c r="H7" s="94">
        <f>'0 vs Int-14'!J4</f>
        <v>0.2104089219330855</v>
      </c>
      <c r="I7" s="94">
        <f>'0 vs Int-14'!K4</f>
        <v>0.14285714285714285</v>
      </c>
      <c r="J7" s="94">
        <f>'0 vs Int-14'!L4</f>
        <v>0.25558312655086851</v>
      </c>
      <c r="K7" s="95">
        <f>'0 vs Int-14'!M4</f>
        <v>0.24362606232294617</v>
      </c>
      <c r="L7" s="96">
        <f>'0 vs Int-14'!N4</f>
        <v>0.19953596287703015</v>
      </c>
    </row>
    <row r="8" spans="1:12" x14ac:dyDescent="0.2">
      <c r="A8" s="91" t="s">
        <v>87</v>
      </c>
      <c r="B8" s="93">
        <f>'0 vs Int-14'!D11</f>
        <v>0.22920669777655778</v>
      </c>
      <c r="C8" s="94">
        <f>'0 vs Int-14'!E11</f>
        <v>9.7211155378486055E-2</v>
      </c>
      <c r="D8" s="94">
        <f>'0 vs Int-14'!F11</f>
        <v>0.29857621440536014</v>
      </c>
      <c r="E8" s="94">
        <f>'0 vs Int-14'!G11</f>
        <v>0.24224872231686542</v>
      </c>
      <c r="F8" s="94">
        <f>'0 vs Int-14'!H11</f>
        <v>9.058823529411765E-2</v>
      </c>
      <c r="G8" s="94">
        <f>'0 vs Int-14'!I11</f>
        <v>0.30407673860911272</v>
      </c>
      <c r="H8" s="94">
        <f>'0 vs Int-14'!J11</f>
        <v>0.20261437908496732</v>
      </c>
      <c r="I8" s="94">
        <f>'0 vs Int-14'!K11</f>
        <v>0.12228260869565218</v>
      </c>
      <c r="J8" s="94">
        <f>'0 vs Int-14'!L11</f>
        <v>0.32377049180327871</v>
      </c>
      <c r="K8" s="95">
        <f>'0 vs Int-14'!M11</f>
        <v>0.25933609958506226</v>
      </c>
      <c r="L8" s="96">
        <f>'0 vs Int-14'!N11</f>
        <v>0.26860841423948217</v>
      </c>
    </row>
    <row r="9" spans="1:12" x14ac:dyDescent="0.2">
      <c r="A9" s="101"/>
      <c r="B9" s="117" t="s">
        <v>60</v>
      </c>
      <c r="C9" s="118"/>
      <c r="D9" s="118"/>
      <c r="E9" s="118"/>
      <c r="F9" s="118"/>
      <c r="G9" s="118"/>
      <c r="H9" s="118"/>
      <c r="I9" s="118"/>
      <c r="J9" s="118"/>
      <c r="K9" s="118"/>
      <c r="L9" s="119"/>
    </row>
    <row r="10" spans="1:12" x14ac:dyDescent="0.2">
      <c r="A10" s="91" t="s">
        <v>57</v>
      </c>
      <c r="B10" s="93">
        <f>'0 vs Int-14'!D5</f>
        <v>0.18514999321297679</v>
      </c>
      <c r="C10" s="94">
        <f>'0 vs Int-14'!E5</f>
        <v>6.9336923594749245E-2</v>
      </c>
      <c r="D10" s="94">
        <f>'0 vs Int-14'!F5</f>
        <v>0.26342129208371245</v>
      </c>
      <c r="E10" s="94">
        <f>'0 vs Int-14'!G5</f>
        <v>0.20487134158318601</v>
      </c>
      <c r="F10" s="94">
        <f>'0 vs Int-14'!H5</f>
        <v>6.3534436732514687E-2</v>
      </c>
      <c r="G10" s="94">
        <f>'0 vs Int-14'!I5</f>
        <v>0.28713486637663144</v>
      </c>
      <c r="H10" s="94">
        <f>'0 vs Int-14'!J5</f>
        <v>0.15499758570738773</v>
      </c>
      <c r="I10" s="94">
        <f>'0 vs Int-14'!K5</f>
        <v>8.8056680161943318E-2</v>
      </c>
      <c r="J10" s="94">
        <f>'0 vs Int-14'!L5</f>
        <v>0.21606648199445982</v>
      </c>
      <c r="K10" s="95">
        <f>'0 vs Int-14'!M5</f>
        <v>0.19075712881022616</v>
      </c>
      <c r="L10" s="96">
        <f>'0 vs Int-14'!N5</f>
        <v>0.17258883248730963</v>
      </c>
    </row>
    <row r="11" spans="1:12" x14ac:dyDescent="0.2">
      <c r="A11" s="91" t="s">
        <v>87</v>
      </c>
      <c r="B11" s="93">
        <f>'0 vs Int-14'!D12</f>
        <v>0.20660020625644551</v>
      </c>
      <c r="C11" s="94">
        <f>'0 vs Int-14'!E12</f>
        <v>7.0532237126784941E-2</v>
      </c>
      <c r="D11" s="94">
        <f>'0 vs Int-14'!F12</f>
        <v>0.2962646136298831</v>
      </c>
      <c r="E11" s="94">
        <f>'0 vs Int-14'!G12</f>
        <v>0.22650056625141562</v>
      </c>
      <c r="F11" s="94">
        <f>'0 vs Int-14'!H12</f>
        <v>7.7551020408163265E-2</v>
      </c>
      <c r="G11" s="94">
        <f>'0 vs Int-14'!I12</f>
        <v>0.30084889643463497</v>
      </c>
      <c r="H11" s="94">
        <f>'0 vs Int-14'!J12</f>
        <v>0.1619887730553328</v>
      </c>
      <c r="I11" s="94">
        <f>'0 vs Int-14'!K12</f>
        <v>6.4052287581699341E-2</v>
      </c>
      <c r="J11" s="94">
        <f>'0 vs Int-14'!L12</f>
        <v>0.31742738589211617</v>
      </c>
      <c r="K11" s="95">
        <f>'0 vs Int-14'!M12</f>
        <v>0.20843989769820973</v>
      </c>
      <c r="L11" s="96">
        <f>'0 vs Int-14'!N12</f>
        <v>0.23236514522821577</v>
      </c>
    </row>
    <row r="12" spans="1:12" x14ac:dyDescent="0.2">
      <c r="A12" s="101"/>
      <c r="B12" s="117" t="s">
        <v>61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9"/>
    </row>
    <row r="13" spans="1:12" x14ac:dyDescent="0.2">
      <c r="A13" s="91" t="s">
        <v>57</v>
      </c>
      <c r="B13" s="93">
        <f>'0 vs Int-14'!D6</f>
        <v>0.16151827175449224</v>
      </c>
      <c r="C13" s="94">
        <f>'0 vs Int-14'!E6</f>
        <v>4.4244397624976055E-2</v>
      </c>
      <c r="D13" s="94">
        <f>'0 vs Int-14'!F6</f>
        <v>0.29220917822838849</v>
      </c>
      <c r="E13" s="94">
        <f>'0 vs Int-14'!G6</f>
        <v>0.17064655774333193</v>
      </c>
      <c r="F13" s="94">
        <f>'0 vs Int-14'!H6</f>
        <v>3.555076757339079E-2</v>
      </c>
      <c r="G13" s="94">
        <f>'0 vs Int-14'!I6</f>
        <v>0.31612529002320183</v>
      </c>
      <c r="H13" s="94">
        <f>'0 vs Int-14'!J6</f>
        <v>0.15334685598377282</v>
      </c>
      <c r="I13" s="94">
        <f>'0 vs Int-14'!K6</f>
        <v>7.4324324324324328E-2</v>
      </c>
      <c r="J13" s="94">
        <f>'0 vs Int-14'!L6</f>
        <v>0.24624889673433362</v>
      </c>
      <c r="K13" s="95">
        <f>'0 vs Int-14'!M6</f>
        <v>0.15181058495821728</v>
      </c>
      <c r="L13" s="96">
        <f>'0 vs Int-14'!N6</f>
        <v>0.15279503105590062</v>
      </c>
    </row>
    <row r="14" spans="1:12" ht="12" thickBot="1" x14ac:dyDescent="0.25">
      <c r="A14" s="92" t="s">
        <v>87</v>
      </c>
      <c r="B14" s="97">
        <f>'0 vs Int-14'!D13</f>
        <v>0.17464306110793831</v>
      </c>
      <c r="C14" s="98">
        <f>'0 vs Int-14'!E13</f>
        <v>4.515848892748589E-2</v>
      </c>
      <c r="D14" s="98">
        <f>'0 vs Int-14'!F13</f>
        <v>0.31838997348758735</v>
      </c>
      <c r="E14" s="98">
        <f>'0 vs Int-14'!G13</f>
        <v>0.17417286109896515</v>
      </c>
      <c r="F14" s="98">
        <f>'0 vs Int-14'!H13</f>
        <v>4.0257198769918928E-2</v>
      </c>
      <c r="G14" s="98">
        <f>'0 vs Int-14'!I13</f>
        <v>0.32003654080389771</v>
      </c>
      <c r="H14" s="98">
        <f>'0 vs Int-14'!J13</f>
        <v>0.20353443022547227</v>
      </c>
      <c r="I14" s="98">
        <f>'0 vs Int-14'!K13</f>
        <v>7.3394495412844041E-2</v>
      </c>
      <c r="J14" s="98">
        <f>'0 vs Int-14'!L13</f>
        <v>0.35110533159947982</v>
      </c>
      <c r="K14" s="99">
        <f>'0 vs Int-14'!M13</f>
        <v>0.15390564578499613</v>
      </c>
      <c r="L14" s="100">
        <f>'0 vs Int-14'!N13</f>
        <v>0.20080321285140562</v>
      </c>
    </row>
    <row r="18" spans="1:12" ht="12" thickBot="1" x14ac:dyDescent="0.25"/>
    <row r="19" spans="1:12" ht="45.75" thickBot="1" x14ac:dyDescent="0.25">
      <c r="A19" s="86" t="s">
        <v>56</v>
      </c>
      <c r="B19" s="87" t="s">
        <v>44</v>
      </c>
      <c r="C19" s="88" t="s">
        <v>45</v>
      </c>
      <c r="D19" s="88" t="s">
        <v>46</v>
      </c>
      <c r="E19" s="88" t="s">
        <v>47</v>
      </c>
      <c r="F19" s="88" t="s">
        <v>48</v>
      </c>
      <c r="G19" s="88" t="s">
        <v>49</v>
      </c>
      <c r="H19" s="88" t="s">
        <v>50</v>
      </c>
      <c r="I19" s="88" t="s">
        <v>51</v>
      </c>
      <c r="J19" s="88" t="s">
        <v>52</v>
      </c>
      <c r="K19" s="89" t="s">
        <v>53</v>
      </c>
      <c r="L19" s="90" t="s">
        <v>54</v>
      </c>
    </row>
    <row r="20" spans="1:12" x14ac:dyDescent="0.2">
      <c r="A20" s="101"/>
      <c r="B20" s="120" t="s">
        <v>58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2"/>
    </row>
    <row r="21" spans="1:12" x14ac:dyDescent="0.2">
      <c r="A21" s="91" t="str">
        <f>'Summary 90%'!B9</f>
        <v>DOE SNOPR (GTI Scenario 0.55)</v>
      </c>
      <c r="B21" s="93">
        <f>'Summary 90%'!C9</f>
        <v>0.18349682631275246</v>
      </c>
      <c r="C21" s="94">
        <f>'Summary 90%'!D9</f>
        <v>0.12314886983632112</v>
      </c>
      <c r="D21" s="94">
        <f>'Summary 90%'!E9</f>
        <v>0.2189647274393037</v>
      </c>
      <c r="E21" s="94">
        <f>'Summary 90%'!F9</f>
        <v>0.20845542067810799</v>
      </c>
      <c r="F21" s="94">
        <f>'Summary 90%'!G9</f>
        <v>0.11005917159763313</v>
      </c>
      <c r="G21" s="94">
        <f>'Summary 90%'!H9</f>
        <v>0.26230569948186527</v>
      </c>
      <c r="H21" s="94">
        <f>'Summary 90%'!I9</f>
        <v>0.14315352697095435</v>
      </c>
      <c r="I21" s="94">
        <f>'Summary 90%'!J9</f>
        <v>0.16883116883116883</v>
      </c>
      <c r="J21" s="94">
        <f>'Summary 90%'!K9</f>
        <v>0.12607944732297063</v>
      </c>
      <c r="K21" s="95">
        <f>'Summary 90%'!L9</f>
        <v>0.19158878504672897</v>
      </c>
      <c r="L21" s="96">
        <f>'Summary 90%'!M9</f>
        <v>0.15611814345991562</v>
      </c>
    </row>
    <row r="22" spans="1:12" x14ac:dyDescent="0.2">
      <c r="A22" s="91" t="str">
        <f>'Summary 90%'!B13</f>
        <v>Scenario Int-14.55</v>
      </c>
      <c r="B22" s="93">
        <f>'Summary 90%'!C13</f>
        <v>0.10126582278481013</v>
      </c>
      <c r="C22" s="94">
        <f>'Summary 90%'!D13</f>
        <v>8.7591240875912413E-2</v>
      </c>
      <c r="D22" s="94">
        <f>'Summary 90%'!E13</f>
        <v>0.10817455439459127</v>
      </c>
      <c r="E22" s="94">
        <f>'Summary 90%'!F13</f>
        <v>0.10004786979415989</v>
      </c>
      <c r="F22" s="94">
        <f>'Summary 90%'!G13</f>
        <v>7.1895424836601302E-2</v>
      </c>
      <c r="G22" s="94">
        <f>'Summary 90%'!H13</f>
        <v>0.11171293161814488</v>
      </c>
      <c r="H22" s="94">
        <f>'Summary 90%'!I13</f>
        <v>0.13356164383561644</v>
      </c>
      <c r="I22" s="94">
        <f>'Summary 90%'!J13</f>
        <v>0.15135135135135136</v>
      </c>
      <c r="J22" s="94">
        <f>'Summary 90%'!K13</f>
        <v>0.10280373831775701</v>
      </c>
      <c r="K22" s="95">
        <f>'Summary 90%'!L13</f>
        <v>0.11598746081504702</v>
      </c>
      <c r="L22" s="96">
        <f>'Summary 90%'!M13</f>
        <v>0.13023255813953488</v>
      </c>
    </row>
    <row r="23" spans="1:12" x14ac:dyDescent="0.2">
      <c r="A23" s="101"/>
      <c r="B23" s="117" t="s">
        <v>59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9"/>
    </row>
    <row r="24" spans="1:12" x14ac:dyDescent="0.2">
      <c r="A24" s="91" t="str">
        <f>'Summary 92%'!B24</f>
        <v>DOE SNOPR (GTI Scenario 0.55)</v>
      </c>
      <c r="B24" s="93">
        <f>'Summary 92%'!C24</f>
        <v>0.17247386759581881</v>
      </c>
      <c r="C24" s="94">
        <f>'Summary 92%'!D24</f>
        <v>0.10097919216646267</v>
      </c>
      <c r="D24" s="94">
        <f>'Summary 92%'!E24</f>
        <v>0.22147651006711411</v>
      </c>
      <c r="E24" s="94">
        <f>'Summary 92%'!F24</f>
        <v>0.20036697247706423</v>
      </c>
      <c r="F24" s="94">
        <f>'Summary 92%'!G24</f>
        <v>9.125475285171103E-2</v>
      </c>
      <c r="G24" s="94">
        <f>'Summary 92%'!H24</f>
        <v>0.26897788404064554</v>
      </c>
      <c r="H24" s="94">
        <f>'Summary 92%'!I24</f>
        <v>0.12639724849527084</v>
      </c>
      <c r="I24" s="94">
        <f>'Summary 92%'!J24</f>
        <v>0.13372093023255813</v>
      </c>
      <c r="J24" s="94">
        <f>'Summary 92%'!K24</f>
        <v>0.12055641421947449</v>
      </c>
      <c r="K24" s="95">
        <f>'Summary 92%'!L24</f>
        <v>0.18253968253968253</v>
      </c>
      <c r="L24" s="96">
        <f>'Summary 92%'!M24</f>
        <v>0.13868613138686131</v>
      </c>
    </row>
    <row r="25" spans="1:12" x14ac:dyDescent="0.2">
      <c r="A25" s="91" t="str">
        <f>'Summary 92%'!B29</f>
        <v>Scenario Int-14.55</v>
      </c>
      <c r="B25" s="93">
        <f>'Summary 92%'!C29</f>
        <v>0.11930514585381842</v>
      </c>
      <c r="C25" s="94">
        <f>'Summary 92%'!D29</f>
        <v>7.6796036333608583E-2</v>
      </c>
      <c r="D25" s="94">
        <f>'Summary 92%'!E29</f>
        <v>0.14728260869565218</v>
      </c>
      <c r="E25" s="94">
        <f>'Summary 92%'!F29</f>
        <v>0.12443158329888383</v>
      </c>
      <c r="F25" s="94">
        <f>'Summary 92%'!G29</f>
        <v>6.8711656441717797E-2</v>
      </c>
      <c r="G25" s="94">
        <f>'Summary 92%'!H29</f>
        <v>0.15274314214463841</v>
      </c>
      <c r="H25" s="94">
        <f>'Summary 92%'!I29</f>
        <v>0.11454545454545455</v>
      </c>
      <c r="I25" s="94">
        <f>'Summary 92%'!J29</f>
        <v>0.10249307479224377</v>
      </c>
      <c r="J25" s="94">
        <f>'Summary 92%'!K29</f>
        <v>0.13756613756613756</v>
      </c>
      <c r="K25" s="95">
        <f>'Summary 92%'!L29</f>
        <v>0.13231552162849872</v>
      </c>
      <c r="L25" s="96">
        <f>'Summary 92%'!M29</f>
        <v>0.12549019607843137</v>
      </c>
    </row>
    <row r="26" spans="1:12" x14ac:dyDescent="0.2">
      <c r="A26" s="101"/>
      <c r="B26" s="117" t="s">
        <v>60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9"/>
    </row>
    <row r="27" spans="1:12" x14ac:dyDescent="0.2">
      <c r="A27" s="91" t="str">
        <f>'Summary 95%'!B9</f>
        <v>DOE SNOPR (GTI Scenario 0.55)</v>
      </c>
      <c r="B27" s="93">
        <f>'Summary 95%'!C9</f>
        <v>0.18349682631275246</v>
      </c>
      <c r="C27" s="94">
        <f>'Summary 95%'!D9</f>
        <v>6.5993508835196543E-2</v>
      </c>
      <c r="D27" s="94">
        <f>'Summary 95%'!E9</f>
        <v>0.20770676691729323</v>
      </c>
      <c r="E27" s="94">
        <f>'Summary 95%'!F9</f>
        <v>0.20845542067810799</v>
      </c>
      <c r="F27" s="94">
        <f>'Summary 95%'!G9</f>
        <v>6.1188811188811192E-2</v>
      </c>
      <c r="G27" s="94">
        <f>'Summary 95%'!H9</f>
        <v>0.25632911392405061</v>
      </c>
      <c r="H27" s="94">
        <f>'Summary 95%'!I9</f>
        <v>0.14315352697095435</v>
      </c>
      <c r="I27" s="94">
        <f>'Summary 95%'!J9</f>
        <v>8.1932773109243698E-2</v>
      </c>
      <c r="J27" s="94">
        <f>'Summary 95%'!K9</f>
        <v>0.10726256983240223</v>
      </c>
      <c r="K27" s="95">
        <f>'Summary 95%'!L9</f>
        <v>0.14489003880983181</v>
      </c>
      <c r="L27" s="96">
        <f>'Summary 95%'!M9</f>
        <v>0.12345679012345678</v>
      </c>
    </row>
    <row r="28" spans="1:12" x14ac:dyDescent="0.2">
      <c r="A28" s="91" t="str">
        <f>'Summary 95%'!B13</f>
        <v>Scenario Int-14.55</v>
      </c>
      <c r="B28" s="93">
        <f>'Summary 95%'!C13</f>
        <v>0.11761229314420804</v>
      </c>
      <c r="C28" s="94">
        <f>'Summary 95%'!D13</f>
        <v>5.7245080500894455E-2</v>
      </c>
      <c r="D28" s="94">
        <f>'Summary 95%'!E13</f>
        <v>0.16514084507042254</v>
      </c>
      <c r="E28" s="94">
        <f>'Summary 95%'!F13</f>
        <v>0.13167636171337915</v>
      </c>
      <c r="F28" s="94">
        <f>'Summary 95%'!G13</f>
        <v>6.0906515580736544E-2</v>
      </c>
      <c r="G28" s="94">
        <f>'Summary 95%'!H13</f>
        <v>0.17383966244725738</v>
      </c>
      <c r="H28" s="94">
        <f>'Summary 95%'!I13</f>
        <v>8.59375E-2</v>
      </c>
      <c r="I28" s="94">
        <f>'Summary 95%'!J13</f>
        <v>5.6000000000000001E-2</v>
      </c>
      <c r="J28" s="94">
        <f>'Summary 95%'!K13</f>
        <v>0.1417910447761194</v>
      </c>
      <c r="K28" s="95">
        <f>'Summary 95%'!L13</f>
        <v>0.11869436201780416</v>
      </c>
      <c r="L28" s="96">
        <f>'Summary 95%'!M13</f>
        <v>0.13285024154589373</v>
      </c>
    </row>
    <row r="29" spans="1:12" x14ac:dyDescent="0.2">
      <c r="A29" s="101"/>
      <c r="B29" s="117" t="s">
        <v>61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9"/>
    </row>
    <row r="30" spans="1:12" x14ac:dyDescent="0.2">
      <c r="A30" s="91" t="str">
        <f>'Summary 98%'!B8</f>
        <v>DOE SNOPR (GTI Scenario 0.55)</v>
      </c>
      <c r="B30" s="93">
        <f>'Summary 98%'!C8</f>
        <v>0.12388432702606213</v>
      </c>
      <c r="C30" s="94">
        <f>'Summary 98%'!D8</f>
        <v>4.1565778853914444E-2</v>
      </c>
      <c r="D30" s="94">
        <f>'Summary 98%'!E8</f>
        <v>0.24223962866260518</v>
      </c>
      <c r="E30" s="94">
        <f>'Summary 98%'!F8</f>
        <v>0.13722504230118443</v>
      </c>
      <c r="F30" s="94">
        <f>'Summary 98%'!G8</f>
        <v>3.3161806746712409E-2</v>
      </c>
      <c r="G30" s="94">
        <f>'Summary 98%'!H8</f>
        <v>0.28814262023217246</v>
      </c>
      <c r="H30" s="94">
        <f>'Summary 98%'!I8</f>
        <v>0.10309278350515463</v>
      </c>
      <c r="I30" s="94">
        <f>'Summary 98%'!J8</f>
        <v>6.9767441860465115E-2</v>
      </c>
      <c r="J30" s="94">
        <f>'Summary 98%'!K8</f>
        <v>0.14877789585547291</v>
      </c>
      <c r="K30" s="95">
        <f>'Summary 98%'!L8</f>
        <v>0.11206896551724138</v>
      </c>
      <c r="L30" s="96">
        <f>'Summary 98%'!M8</f>
        <v>0.10855263157894737</v>
      </c>
    </row>
    <row r="31" spans="1:12" ht="12" thickBot="1" x14ac:dyDescent="0.25">
      <c r="A31" s="92" t="str">
        <f>'Summary 98%'!B12</f>
        <v>Scenario Int-14.55</v>
      </c>
      <c r="B31" s="97">
        <f>'Summary 98%'!C12</f>
        <v>0.10564271255060728</v>
      </c>
      <c r="C31" s="98">
        <f>'Summary 98%'!D12</f>
        <v>3.745567375886525E-2</v>
      </c>
      <c r="D31" s="98">
        <f>'Summary 98%'!E12</f>
        <v>0.1963443396226415</v>
      </c>
      <c r="E31" s="98">
        <f>'Summary 98%'!F12</f>
        <v>0.10561216238072134</v>
      </c>
      <c r="F31" s="98">
        <f>'Summary 98%'!G12</f>
        <v>3.2239657631954348E-2</v>
      </c>
      <c r="G31" s="98">
        <f>'Summary 98%'!H12</f>
        <v>0.20164301717699776</v>
      </c>
      <c r="H31" s="98">
        <f>'Summary 98%'!I12</f>
        <v>0.1227242076871207</v>
      </c>
      <c r="I31" s="98">
        <f>'Summary 98%'!J12</f>
        <v>6.5727699530516437E-2</v>
      </c>
      <c r="J31" s="98">
        <f>'Summary 98%'!K12</f>
        <v>0.19968304278922344</v>
      </c>
      <c r="K31" s="99">
        <f>'Summary 98%'!L12</f>
        <v>9.1766723842195544E-2</v>
      </c>
      <c r="L31" s="100">
        <f>'Summary 98%'!M12</f>
        <v>0.12556053811659193</v>
      </c>
    </row>
    <row r="35" spans="1:12" ht="12" thickBot="1" x14ac:dyDescent="0.25"/>
    <row r="36" spans="1:12" ht="45.75" thickBot="1" x14ac:dyDescent="0.25">
      <c r="A36" s="86" t="s">
        <v>56</v>
      </c>
      <c r="B36" s="87" t="s">
        <v>44</v>
      </c>
      <c r="C36" s="88" t="s">
        <v>45</v>
      </c>
      <c r="D36" s="88" t="s">
        <v>46</v>
      </c>
      <c r="E36" s="88" t="s">
        <v>47</v>
      </c>
      <c r="F36" s="88" t="s">
        <v>48</v>
      </c>
      <c r="G36" s="88" t="s">
        <v>49</v>
      </c>
      <c r="H36" s="88" t="s">
        <v>50</v>
      </c>
      <c r="I36" s="88" t="s">
        <v>51</v>
      </c>
      <c r="J36" s="88" t="s">
        <v>52</v>
      </c>
      <c r="K36" s="89" t="s">
        <v>53</v>
      </c>
      <c r="L36" s="90" t="s">
        <v>54</v>
      </c>
    </row>
    <row r="37" spans="1:12" x14ac:dyDescent="0.2">
      <c r="A37" s="101"/>
      <c r="B37" s="120" t="s">
        <v>58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2"/>
    </row>
    <row r="38" spans="1:12" x14ac:dyDescent="0.2">
      <c r="A38" s="91" t="s">
        <v>57</v>
      </c>
      <c r="B38" s="93" t="e">
        <f>'Selected Scenarios'!#REF!</f>
        <v>#REF!</v>
      </c>
      <c r="C38" s="94" t="e">
        <f>'Selected Scenarios'!#REF!</f>
        <v>#REF!</v>
      </c>
      <c r="D38" s="94" t="e">
        <f>'Selected Scenarios'!#REF!</f>
        <v>#REF!</v>
      </c>
      <c r="E38" s="94" t="e">
        <f>'Selected Scenarios'!#REF!</f>
        <v>#REF!</v>
      </c>
      <c r="F38" s="94" t="e">
        <f>'Selected Scenarios'!#REF!</f>
        <v>#REF!</v>
      </c>
      <c r="G38" s="94" t="e">
        <f>'Selected Scenarios'!#REF!</f>
        <v>#REF!</v>
      </c>
      <c r="H38" s="94" t="e">
        <f>'Selected Scenarios'!#REF!</f>
        <v>#REF!</v>
      </c>
      <c r="I38" s="94" t="e">
        <f>'Selected Scenarios'!#REF!</f>
        <v>#REF!</v>
      </c>
      <c r="J38" s="94" t="e">
        <f>'Selected Scenarios'!#REF!</f>
        <v>#REF!</v>
      </c>
      <c r="K38" s="95" t="e">
        <f>'Selected Scenarios'!#REF!</f>
        <v>#REF!</v>
      </c>
      <c r="L38" s="96" t="e">
        <f>'Selected Scenarios'!#REF!</f>
        <v>#REF!</v>
      </c>
    </row>
    <row r="39" spans="1:12" x14ac:dyDescent="0.2">
      <c r="A39" s="91"/>
      <c r="B39" s="93"/>
      <c r="C39" s="94"/>
      <c r="D39" s="94"/>
      <c r="E39" s="94"/>
      <c r="F39" s="94"/>
      <c r="G39" s="94"/>
      <c r="H39" s="94"/>
      <c r="I39" s="94"/>
      <c r="J39" s="94"/>
      <c r="K39" s="95"/>
      <c r="L39" s="96"/>
    </row>
    <row r="40" spans="1:12" x14ac:dyDescent="0.2">
      <c r="A40" s="101"/>
      <c r="B40" s="117" t="s">
        <v>59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9"/>
    </row>
    <row r="41" spans="1:12" x14ac:dyDescent="0.2">
      <c r="A41" s="91" t="s">
        <v>57</v>
      </c>
      <c r="B41" s="93" t="e">
        <f>'Selected Scenarios'!#REF!</f>
        <v>#REF!</v>
      </c>
      <c r="C41" s="94" t="e">
        <f>'Selected Scenarios'!#REF!</f>
        <v>#REF!</v>
      </c>
      <c r="D41" s="94" t="e">
        <f>'Selected Scenarios'!#REF!</f>
        <v>#REF!</v>
      </c>
      <c r="E41" s="94" t="e">
        <f>'Selected Scenarios'!#REF!</f>
        <v>#REF!</v>
      </c>
      <c r="F41" s="94" t="e">
        <f>'Selected Scenarios'!#REF!</f>
        <v>#REF!</v>
      </c>
      <c r="G41" s="94" t="e">
        <f>'Selected Scenarios'!#REF!</f>
        <v>#REF!</v>
      </c>
      <c r="H41" s="94" t="e">
        <f>'Selected Scenarios'!#REF!</f>
        <v>#REF!</v>
      </c>
      <c r="I41" s="94" t="e">
        <f>'Selected Scenarios'!#REF!</f>
        <v>#REF!</v>
      </c>
      <c r="J41" s="94" t="e">
        <f>'Selected Scenarios'!#REF!</f>
        <v>#REF!</v>
      </c>
      <c r="K41" s="95" t="e">
        <f>'Selected Scenarios'!#REF!</f>
        <v>#REF!</v>
      </c>
      <c r="L41" s="96" t="e">
        <f>'Selected Scenarios'!#REF!</f>
        <v>#REF!</v>
      </c>
    </row>
    <row r="42" spans="1:12" x14ac:dyDescent="0.2">
      <c r="A42" s="91"/>
      <c r="B42" s="93"/>
      <c r="C42" s="94"/>
      <c r="D42" s="94"/>
      <c r="E42" s="94"/>
      <c r="F42" s="94"/>
      <c r="G42" s="94"/>
      <c r="H42" s="94"/>
      <c r="I42" s="94"/>
      <c r="J42" s="94"/>
      <c r="K42" s="95"/>
      <c r="L42" s="96"/>
    </row>
    <row r="43" spans="1:12" x14ac:dyDescent="0.2">
      <c r="A43" s="101"/>
      <c r="B43" s="117" t="s">
        <v>60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9"/>
    </row>
    <row r="44" spans="1:12" x14ac:dyDescent="0.2">
      <c r="A44" s="91" t="s">
        <v>57</v>
      </c>
      <c r="B44" s="93" t="e">
        <f>'Selected Scenarios'!#REF!</f>
        <v>#REF!</v>
      </c>
      <c r="C44" s="94" t="e">
        <f>'Selected Scenarios'!#REF!</f>
        <v>#REF!</v>
      </c>
      <c r="D44" s="94" t="e">
        <f>'Selected Scenarios'!#REF!</f>
        <v>#REF!</v>
      </c>
      <c r="E44" s="94" t="e">
        <f>'Selected Scenarios'!#REF!</f>
        <v>#REF!</v>
      </c>
      <c r="F44" s="94" t="e">
        <f>'Selected Scenarios'!#REF!</f>
        <v>#REF!</v>
      </c>
      <c r="G44" s="94" t="e">
        <f>'Selected Scenarios'!#REF!</f>
        <v>#REF!</v>
      </c>
      <c r="H44" s="94" t="e">
        <f>'Selected Scenarios'!#REF!</f>
        <v>#REF!</v>
      </c>
      <c r="I44" s="94" t="e">
        <f>'Selected Scenarios'!#REF!</f>
        <v>#REF!</v>
      </c>
      <c r="J44" s="94" t="e">
        <f>'Selected Scenarios'!#REF!</f>
        <v>#REF!</v>
      </c>
      <c r="K44" s="95" t="e">
        <f>'Selected Scenarios'!#REF!</f>
        <v>#REF!</v>
      </c>
      <c r="L44" s="96" t="e">
        <f>'Selected Scenarios'!#REF!</f>
        <v>#REF!</v>
      </c>
    </row>
    <row r="45" spans="1:12" x14ac:dyDescent="0.2">
      <c r="A45" s="91"/>
      <c r="B45" s="93"/>
      <c r="C45" s="94"/>
      <c r="D45" s="94"/>
      <c r="E45" s="94"/>
      <c r="F45" s="94"/>
      <c r="G45" s="94"/>
      <c r="H45" s="94"/>
      <c r="I45" s="94"/>
      <c r="J45" s="94"/>
      <c r="K45" s="95"/>
      <c r="L45" s="96"/>
    </row>
    <row r="46" spans="1:12" x14ac:dyDescent="0.2">
      <c r="A46" s="101"/>
      <c r="B46" s="117" t="s">
        <v>61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9"/>
    </row>
    <row r="47" spans="1:12" x14ac:dyDescent="0.2">
      <c r="A47" s="91" t="s">
        <v>57</v>
      </c>
      <c r="B47" s="93" t="e">
        <f>'Selected Scenarios'!#REF!</f>
        <v>#REF!</v>
      </c>
      <c r="C47" s="94" t="e">
        <f>'Selected Scenarios'!#REF!</f>
        <v>#REF!</v>
      </c>
      <c r="D47" s="94" t="e">
        <f>'Selected Scenarios'!#REF!</f>
        <v>#REF!</v>
      </c>
      <c r="E47" s="94" t="e">
        <f>'Selected Scenarios'!#REF!</f>
        <v>#REF!</v>
      </c>
      <c r="F47" s="94" t="e">
        <f>'Selected Scenarios'!#REF!</f>
        <v>#REF!</v>
      </c>
      <c r="G47" s="94" t="e">
        <f>'Selected Scenarios'!#REF!</f>
        <v>#REF!</v>
      </c>
      <c r="H47" s="94" t="e">
        <f>'Selected Scenarios'!#REF!</f>
        <v>#REF!</v>
      </c>
      <c r="I47" s="94" t="e">
        <f>'Selected Scenarios'!#REF!</f>
        <v>#REF!</v>
      </c>
      <c r="J47" s="94" t="e">
        <f>'Selected Scenarios'!#REF!</f>
        <v>#REF!</v>
      </c>
      <c r="K47" s="95" t="e">
        <f>'Selected Scenarios'!#REF!</f>
        <v>#REF!</v>
      </c>
      <c r="L47" s="96" t="e">
        <f>'Selected Scenarios'!#REF!</f>
        <v>#REF!</v>
      </c>
    </row>
    <row r="48" spans="1:12" ht="12" thickBot="1" x14ac:dyDescent="0.25">
      <c r="A48" s="92"/>
      <c r="B48" s="97"/>
      <c r="C48" s="98"/>
      <c r="D48" s="98"/>
      <c r="E48" s="98"/>
      <c r="F48" s="98"/>
      <c r="G48" s="98"/>
      <c r="H48" s="98"/>
      <c r="I48" s="98"/>
      <c r="J48" s="98"/>
      <c r="K48" s="99"/>
      <c r="L48" s="100"/>
    </row>
  </sheetData>
  <mergeCells count="12">
    <mergeCell ref="B3:L3"/>
    <mergeCell ref="B6:L6"/>
    <mergeCell ref="B9:L9"/>
    <mergeCell ref="B12:L12"/>
    <mergeCell ref="B20:L20"/>
    <mergeCell ref="B43:L43"/>
    <mergeCell ref="B46:L46"/>
    <mergeCell ref="B23:L23"/>
    <mergeCell ref="B26:L26"/>
    <mergeCell ref="B29:L29"/>
    <mergeCell ref="B37:L37"/>
    <mergeCell ref="B40:L40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2:BM71"/>
  <sheetViews>
    <sheetView workbookViewId="0">
      <selection activeCell="Z26" sqref="Q23:Z26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1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84</v>
      </c>
      <c r="I2" s="2"/>
      <c r="J2" s="2"/>
      <c r="K2" s="2"/>
      <c r="L2" s="2"/>
      <c r="M2" s="4"/>
      <c r="O2" s="1" t="s">
        <v>16</v>
      </c>
      <c r="P2" s="2"/>
      <c r="Q2" s="2"/>
      <c r="R2" s="2"/>
      <c r="S2" s="2"/>
      <c r="T2" s="2"/>
      <c r="U2" s="3" t="str">
        <f>$H$2</f>
        <v>Scenario I2, I6</v>
      </c>
      <c r="V2" s="2"/>
      <c r="W2" s="2"/>
      <c r="X2" s="2"/>
      <c r="Y2" s="2"/>
      <c r="Z2" s="4"/>
      <c r="AB2" s="1" t="s">
        <v>17</v>
      </c>
      <c r="AC2" s="2"/>
      <c r="AD2" s="2"/>
      <c r="AE2" s="2"/>
      <c r="AF2" s="2"/>
      <c r="AG2" s="2"/>
      <c r="AH2" s="3" t="str">
        <f>$H$2</f>
        <v>Scenario I2, I6</v>
      </c>
      <c r="AI2" s="2"/>
      <c r="AJ2" s="2"/>
      <c r="AK2" s="2"/>
      <c r="AL2" s="2"/>
      <c r="AM2" s="4"/>
      <c r="AO2" s="1" t="s">
        <v>18</v>
      </c>
      <c r="AP2" s="2"/>
      <c r="AQ2" s="2"/>
      <c r="AR2" s="2"/>
      <c r="AS2" s="2"/>
      <c r="AT2" s="2"/>
      <c r="AU2" s="3" t="str">
        <f>$H$2</f>
        <v>Scenario I2, I6</v>
      </c>
      <c r="AV2" s="2"/>
      <c r="AW2" s="2"/>
      <c r="AX2" s="2"/>
      <c r="AY2" s="2"/>
      <c r="AZ2" s="4"/>
      <c r="BB2" s="1" t="s">
        <v>19</v>
      </c>
      <c r="BC2" s="2"/>
      <c r="BD2" s="2"/>
      <c r="BE2" s="2"/>
      <c r="BF2" s="2"/>
      <c r="BG2" s="2"/>
      <c r="BH2" s="3" t="str">
        <f>$H$2</f>
        <v>Scenario I2, I6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23" t="s">
        <v>4</v>
      </c>
      <c r="J3" s="123"/>
      <c r="K3" s="123"/>
      <c r="L3" s="123"/>
      <c r="M3" s="124"/>
      <c r="N3" s="6"/>
      <c r="O3" s="10"/>
      <c r="P3" s="6"/>
      <c r="Q3" s="6"/>
      <c r="R3" s="6"/>
      <c r="S3" s="6"/>
      <c r="T3" s="6"/>
      <c r="U3" s="6"/>
      <c r="V3" s="125" t="s">
        <v>4</v>
      </c>
      <c r="W3" s="125"/>
      <c r="X3" s="125"/>
      <c r="Y3" s="125"/>
      <c r="Z3" s="126"/>
      <c r="AB3" s="10"/>
      <c r="AC3" s="6"/>
      <c r="AD3" s="6"/>
      <c r="AE3" s="6"/>
      <c r="AF3" s="6"/>
      <c r="AG3" s="6"/>
      <c r="AH3" s="6"/>
      <c r="AI3" s="125" t="s">
        <v>4</v>
      </c>
      <c r="AJ3" s="125"/>
      <c r="AK3" s="125"/>
      <c r="AL3" s="125"/>
      <c r="AM3" s="126"/>
      <c r="AO3" s="10"/>
      <c r="AP3" s="6"/>
      <c r="AQ3" s="6"/>
      <c r="AR3" s="6"/>
      <c r="AS3" s="6"/>
      <c r="AT3" s="6"/>
      <c r="AU3" s="6"/>
      <c r="AV3" s="125" t="s">
        <v>4</v>
      </c>
      <c r="AW3" s="125"/>
      <c r="AX3" s="125"/>
      <c r="AY3" s="125"/>
      <c r="AZ3" s="126"/>
      <c r="BB3" s="10"/>
      <c r="BC3" s="6"/>
      <c r="BD3" s="6"/>
      <c r="BE3" s="6"/>
      <c r="BF3" s="6"/>
      <c r="BG3" s="6"/>
      <c r="BH3" s="6"/>
      <c r="BI3" s="125" t="s">
        <v>4</v>
      </c>
      <c r="BJ3" s="125"/>
      <c r="BK3" s="125"/>
      <c r="BL3" s="125"/>
      <c r="BM3" s="126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41</v>
      </c>
      <c r="K4" s="21" t="s">
        <v>3</v>
      </c>
      <c r="L4" s="21" t="s">
        <v>41</v>
      </c>
      <c r="M4" s="20" t="s">
        <v>43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41</v>
      </c>
      <c r="X4" s="15" t="s">
        <v>3</v>
      </c>
      <c r="Y4" s="15" t="s">
        <v>41</v>
      </c>
      <c r="Z4" s="14" t="s">
        <v>43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41</v>
      </c>
      <c r="AK4" s="15" t="s">
        <v>3</v>
      </c>
      <c r="AL4" s="15" t="s">
        <v>41</v>
      </c>
      <c r="AM4" s="14" t="s">
        <v>43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41</v>
      </c>
      <c r="AX4" s="15" t="s">
        <v>3</v>
      </c>
      <c r="AY4" s="15" t="s">
        <v>41</v>
      </c>
      <c r="AZ4" s="14" t="s">
        <v>43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41</v>
      </c>
      <c r="BK4" s="21" t="s">
        <v>3</v>
      </c>
      <c r="BL4" s="21" t="s">
        <v>41</v>
      </c>
      <c r="BM4" s="20" t="s">
        <v>43</v>
      </c>
    </row>
    <row r="5" spans="1:65" x14ac:dyDescent="0.2">
      <c r="A5" s="7"/>
      <c r="B5" s="19"/>
      <c r="C5" s="21"/>
      <c r="D5" s="29" t="s">
        <v>14</v>
      </c>
      <c r="E5" s="29" t="s">
        <v>10</v>
      </c>
      <c r="F5" s="29" t="s">
        <v>10</v>
      </c>
      <c r="G5" s="29" t="s">
        <v>12</v>
      </c>
      <c r="H5" s="29" t="s">
        <v>62</v>
      </c>
      <c r="I5" s="21" t="s">
        <v>40</v>
      </c>
      <c r="J5" s="21" t="s">
        <v>42</v>
      </c>
      <c r="K5" s="21" t="s">
        <v>40</v>
      </c>
      <c r="L5" s="21" t="s">
        <v>40</v>
      </c>
      <c r="M5" s="20" t="s">
        <v>40</v>
      </c>
      <c r="N5" s="7"/>
      <c r="O5" s="19"/>
      <c r="P5" s="21"/>
      <c r="Q5" s="29" t="s">
        <v>14</v>
      </c>
      <c r="R5" s="29" t="s">
        <v>10</v>
      </c>
      <c r="S5" s="29" t="s">
        <v>10</v>
      </c>
      <c r="T5" s="29" t="s">
        <v>12</v>
      </c>
      <c r="U5" s="29" t="s">
        <v>62</v>
      </c>
      <c r="V5" s="21" t="s">
        <v>40</v>
      </c>
      <c r="W5" s="21" t="s">
        <v>42</v>
      </c>
      <c r="X5" s="21" t="s">
        <v>40</v>
      </c>
      <c r="Y5" s="21" t="s">
        <v>40</v>
      </c>
      <c r="Z5" s="20" t="s">
        <v>40</v>
      </c>
      <c r="AA5" s="7"/>
      <c r="AB5" s="19"/>
      <c r="AC5" s="21"/>
      <c r="AD5" s="29" t="s">
        <v>14</v>
      </c>
      <c r="AE5" s="29" t="s">
        <v>10</v>
      </c>
      <c r="AF5" s="29" t="s">
        <v>10</v>
      </c>
      <c r="AG5" s="29" t="s">
        <v>12</v>
      </c>
      <c r="AH5" s="29" t="s">
        <v>62</v>
      </c>
      <c r="AI5" s="21" t="s">
        <v>40</v>
      </c>
      <c r="AJ5" s="21" t="s">
        <v>42</v>
      </c>
      <c r="AK5" s="21" t="s">
        <v>40</v>
      </c>
      <c r="AL5" s="21" t="s">
        <v>40</v>
      </c>
      <c r="AM5" s="20" t="s">
        <v>40</v>
      </c>
      <c r="AO5" s="19"/>
      <c r="AP5" s="21"/>
      <c r="AQ5" s="29" t="s">
        <v>14</v>
      </c>
      <c r="AR5" s="29" t="s">
        <v>10</v>
      </c>
      <c r="AS5" s="29" t="s">
        <v>10</v>
      </c>
      <c r="AT5" s="29" t="s">
        <v>12</v>
      </c>
      <c r="AU5" s="29" t="s">
        <v>62</v>
      </c>
      <c r="AV5" s="21" t="s">
        <v>40</v>
      </c>
      <c r="AW5" s="21" t="s">
        <v>42</v>
      </c>
      <c r="AX5" s="21" t="s">
        <v>40</v>
      </c>
      <c r="AY5" s="21" t="s">
        <v>40</v>
      </c>
      <c r="AZ5" s="20" t="s">
        <v>40</v>
      </c>
      <c r="BA5" s="7"/>
      <c r="BB5" s="19"/>
      <c r="BC5" s="21"/>
      <c r="BD5" s="29" t="s">
        <v>14</v>
      </c>
      <c r="BE5" s="29" t="s">
        <v>10</v>
      </c>
      <c r="BF5" s="29" t="s">
        <v>10</v>
      </c>
      <c r="BG5" s="29" t="s">
        <v>12</v>
      </c>
      <c r="BH5" s="29" t="s">
        <v>62</v>
      </c>
      <c r="BI5" s="21" t="s">
        <v>40</v>
      </c>
      <c r="BJ5" s="21" t="s">
        <v>42</v>
      </c>
      <c r="BK5" s="21" t="s">
        <v>40</v>
      </c>
      <c r="BL5" s="21" t="s">
        <v>40</v>
      </c>
      <c r="BM5" s="20" t="s">
        <v>40</v>
      </c>
    </row>
    <row r="6" spans="1:65" x14ac:dyDescent="0.2">
      <c r="A6" s="7"/>
      <c r="B6" s="8" t="s">
        <v>1</v>
      </c>
      <c r="C6" s="11" t="s">
        <v>2</v>
      </c>
      <c r="D6" s="11" t="s">
        <v>15</v>
      </c>
      <c r="E6" s="11" t="s">
        <v>63</v>
      </c>
      <c r="F6" s="11" t="s">
        <v>11</v>
      </c>
      <c r="G6" s="12" t="s">
        <v>11</v>
      </c>
      <c r="H6" s="12" t="s">
        <v>13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15</v>
      </c>
      <c r="R6" s="11" t="s">
        <v>63</v>
      </c>
      <c r="S6" s="11" t="s">
        <v>11</v>
      </c>
      <c r="T6" s="12" t="s">
        <v>11</v>
      </c>
      <c r="U6" s="12" t="s">
        <v>13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15</v>
      </c>
      <c r="AE6" s="11" t="s">
        <v>63</v>
      </c>
      <c r="AF6" s="11" t="s">
        <v>11</v>
      </c>
      <c r="AG6" s="12" t="s">
        <v>11</v>
      </c>
      <c r="AH6" s="12" t="s">
        <v>13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15</v>
      </c>
      <c r="AR6" s="11" t="s">
        <v>63</v>
      </c>
      <c r="AS6" s="11" t="s">
        <v>11</v>
      </c>
      <c r="AT6" s="12" t="s">
        <v>11</v>
      </c>
      <c r="AU6" s="12" t="s">
        <v>13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15</v>
      </c>
      <c r="BE6" s="11" t="s">
        <v>63</v>
      </c>
      <c r="BF6" s="11" t="s">
        <v>11</v>
      </c>
      <c r="BG6" s="12" t="s">
        <v>11</v>
      </c>
      <c r="BH6" s="12" t="s">
        <v>13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30</v>
      </c>
      <c r="D8" s="21"/>
      <c r="E8" s="21"/>
      <c r="F8" s="21"/>
      <c r="G8" s="22"/>
      <c r="H8" s="22"/>
      <c r="I8" s="21"/>
      <c r="J8" s="21"/>
      <c r="K8" s="21"/>
      <c r="L8" s="21"/>
      <c r="M8" s="20"/>
      <c r="N8" s="7"/>
      <c r="O8" s="19">
        <v>1</v>
      </c>
      <c r="P8" s="20" t="s">
        <v>30</v>
      </c>
      <c r="Q8" s="21"/>
      <c r="R8" s="21"/>
      <c r="S8" s="21"/>
      <c r="T8" s="22"/>
      <c r="U8" s="22"/>
      <c r="V8" s="21"/>
      <c r="W8" s="21"/>
      <c r="X8" s="21"/>
      <c r="Y8" s="21"/>
      <c r="Z8" s="20"/>
      <c r="AA8" s="7"/>
      <c r="AB8" s="19">
        <v>1</v>
      </c>
      <c r="AC8" s="20" t="s">
        <v>30</v>
      </c>
      <c r="AD8" s="21"/>
      <c r="AE8" s="21"/>
      <c r="AF8" s="21"/>
      <c r="AG8" s="22"/>
      <c r="AH8" s="22"/>
      <c r="AI8" s="21"/>
      <c r="AJ8" s="21"/>
      <c r="AK8" s="21"/>
      <c r="AL8" s="21"/>
      <c r="AM8" s="20"/>
      <c r="AO8" s="19">
        <v>1</v>
      </c>
      <c r="AP8" s="20" t="s">
        <v>30</v>
      </c>
      <c r="AQ8" s="21"/>
      <c r="AR8" s="21"/>
      <c r="AS8" s="21"/>
      <c r="AT8" s="22"/>
      <c r="AU8" s="22"/>
      <c r="AV8" s="21"/>
      <c r="AW8" s="21"/>
      <c r="AX8" s="21"/>
      <c r="AY8" s="21"/>
      <c r="AZ8" s="20"/>
      <c r="BA8" s="7"/>
      <c r="BB8" s="19">
        <v>1</v>
      </c>
      <c r="BC8" s="20" t="s">
        <v>30</v>
      </c>
      <c r="BD8" s="21">
        <v>72</v>
      </c>
      <c r="BE8" s="21">
        <v>29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31</v>
      </c>
      <c r="D9" s="21">
        <v>10000</v>
      </c>
      <c r="E9" s="21">
        <v>5247</v>
      </c>
      <c r="F9" s="21">
        <v>1185</v>
      </c>
      <c r="G9" s="22">
        <f>F9/D9</f>
        <v>0.11849999999999999</v>
      </c>
      <c r="H9" s="22">
        <f>F9/E9</f>
        <v>0.22584333905088622</v>
      </c>
      <c r="I9" s="21">
        <v>902</v>
      </c>
      <c r="J9" s="21">
        <v>93</v>
      </c>
      <c r="K9" s="21">
        <v>148</v>
      </c>
      <c r="L9" s="21">
        <v>33</v>
      </c>
      <c r="M9" s="20">
        <v>9</v>
      </c>
      <c r="N9" s="7"/>
      <c r="O9" s="19">
        <v>2</v>
      </c>
      <c r="P9" s="20" t="s">
        <v>31</v>
      </c>
      <c r="Q9" s="21">
        <v>7241</v>
      </c>
      <c r="R9" s="21">
        <v>3760</v>
      </c>
      <c r="S9" s="21">
        <v>912</v>
      </c>
      <c r="T9" s="22">
        <f>S9/Q9</f>
        <v>0.12594945449523545</v>
      </c>
      <c r="U9" s="22">
        <f>S9/R9</f>
        <v>0.24255319148936169</v>
      </c>
      <c r="V9" s="21">
        <v>721</v>
      </c>
      <c r="W9" s="21">
        <v>37</v>
      </c>
      <c r="X9" s="21">
        <v>126</v>
      </c>
      <c r="Y9" s="21">
        <v>21</v>
      </c>
      <c r="Z9" s="20">
        <v>7</v>
      </c>
      <c r="AA9" s="7"/>
      <c r="AB9" s="19">
        <v>2</v>
      </c>
      <c r="AC9" s="20" t="s">
        <v>31</v>
      </c>
      <c r="AD9" s="21">
        <v>2476</v>
      </c>
      <c r="AE9" s="21">
        <v>1345</v>
      </c>
      <c r="AF9" s="21">
        <v>273</v>
      </c>
      <c r="AG9" s="22">
        <f>AF9/AD9</f>
        <v>0.11025848142164782</v>
      </c>
      <c r="AH9" s="22">
        <f>AF9/AE9</f>
        <v>0.20297397769516728</v>
      </c>
      <c r="AI9" s="21">
        <v>181</v>
      </c>
      <c r="AJ9" s="21">
        <v>56</v>
      </c>
      <c r="AK9" s="21">
        <v>22</v>
      </c>
      <c r="AL9" s="21">
        <v>12</v>
      </c>
      <c r="AM9" s="20">
        <v>2</v>
      </c>
      <c r="AO9" s="19">
        <v>2</v>
      </c>
      <c r="AP9" s="20" t="s">
        <v>31</v>
      </c>
      <c r="AQ9" s="21">
        <v>211</v>
      </c>
      <c r="AR9" s="21">
        <v>108</v>
      </c>
      <c r="AS9" s="21">
        <v>0</v>
      </c>
      <c r="AT9" s="22">
        <f>AS9/AQ9</f>
        <v>0</v>
      </c>
      <c r="AU9" s="22">
        <f>AS9/AR9</f>
        <v>0</v>
      </c>
      <c r="AV9" s="21">
        <v>0</v>
      </c>
      <c r="AW9" s="21">
        <v>0</v>
      </c>
      <c r="AX9" s="21">
        <v>0</v>
      </c>
      <c r="AY9" s="21">
        <v>0</v>
      </c>
      <c r="AZ9" s="20">
        <v>0</v>
      </c>
      <c r="BA9" s="7"/>
      <c r="BB9" s="19">
        <v>2</v>
      </c>
      <c r="BC9" s="20" t="s">
        <v>31</v>
      </c>
      <c r="BD9" s="21">
        <v>72</v>
      </c>
      <c r="BE9" s="21">
        <v>34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32</v>
      </c>
      <c r="D10" s="21"/>
      <c r="E10" s="21"/>
      <c r="F10" s="21"/>
      <c r="G10" s="22"/>
      <c r="H10" s="22"/>
      <c r="I10" s="21"/>
      <c r="J10" s="21"/>
      <c r="K10" s="21"/>
      <c r="L10" s="21"/>
      <c r="M10" s="20"/>
      <c r="N10" s="7"/>
      <c r="O10" s="19">
        <v>3</v>
      </c>
      <c r="P10" s="20" t="s">
        <v>32</v>
      </c>
      <c r="Q10" s="21"/>
      <c r="R10" s="21"/>
      <c r="S10" s="21"/>
      <c r="T10" s="22"/>
      <c r="U10" s="22"/>
      <c r="V10" s="21"/>
      <c r="W10" s="21"/>
      <c r="X10" s="21"/>
      <c r="Y10" s="21"/>
      <c r="Z10" s="20"/>
      <c r="AA10" s="7"/>
      <c r="AB10" s="19">
        <v>3</v>
      </c>
      <c r="AC10" s="20" t="s">
        <v>32</v>
      </c>
      <c r="AD10" s="21"/>
      <c r="AE10" s="21"/>
      <c r="AF10" s="21"/>
      <c r="AG10" s="22"/>
      <c r="AH10" s="22"/>
      <c r="AI10" s="21"/>
      <c r="AJ10" s="21"/>
      <c r="AK10" s="21"/>
      <c r="AL10" s="21"/>
      <c r="AM10" s="20"/>
      <c r="AO10" s="19">
        <v>3</v>
      </c>
      <c r="AP10" s="20" t="s">
        <v>32</v>
      </c>
      <c r="AQ10" s="21"/>
      <c r="AR10" s="21"/>
      <c r="AS10" s="21"/>
      <c r="AT10" s="22"/>
      <c r="AU10" s="22"/>
      <c r="AV10" s="21"/>
      <c r="AW10" s="21"/>
      <c r="AX10" s="21"/>
      <c r="AY10" s="21"/>
      <c r="AZ10" s="20"/>
      <c r="BA10" s="7"/>
      <c r="BB10" s="19">
        <v>3</v>
      </c>
      <c r="BC10" s="20" t="s">
        <v>32</v>
      </c>
      <c r="BD10" s="21">
        <v>72</v>
      </c>
      <c r="BE10" s="21">
        <v>59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33</v>
      </c>
      <c r="D11" s="16"/>
      <c r="E11" s="16"/>
      <c r="F11" s="16"/>
      <c r="G11" s="24"/>
      <c r="H11" s="24"/>
      <c r="I11" s="16"/>
      <c r="J11" s="16"/>
      <c r="K11" s="16"/>
      <c r="L11" s="16"/>
      <c r="M11" s="17"/>
      <c r="N11" s="7"/>
      <c r="O11" s="23">
        <v>4</v>
      </c>
      <c r="P11" s="17" t="s">
        <v>33</v>
      </c>
      <c r="Q11" s="16"/>
      <c r="R11" s="16"/>
      <c r="S11" s="16"/>
      <c r="T11" s="24"/>
      <c r="U11" s="24"/>
      <c r="V11" s="16"/>
      <c r="W11" s="16"/>
      <c r="X11" s="16"/>
      <c r="Y11" s="16"/>
      <c r="Z11" s="17"/>
      <c r="AA11" s="7"/>
      <c r="AB11" s="23">
        <v>4</v>
      </c>
      <c r="AC11" s="17" t="s">
        <v>33</v>
      </c>
      <c r="AD11" s="16"/>
      <c r="AE11" s="16"/>
      <c r="AF11" s="16"/>
      <c r="AG11" s="24"/>
      <c r="AH11" s="24"/>
      <c r="AI11" s="16"/>
      <c r="AJ11" s="16"/>
      <c r="AK11" s="16"/>
      <c r="AL11" s="16"/>
      <c r="AM11" s="17"/>
      <c r="AO11" s="23">
        <v>4</v>
      </c>
      <c r="AP11" s="17" t="s">
        <v>33</v>
      </c>
      <c r="AQ11" s="16"/>
      <c r="AR11" s="16"/>
      <c r="AS11" s="16"/>
      <c r="AT11" s="24"/>
      <c r="AU11" s="24"/>
      <c r="AV11" s="16"/>
      <c r="AW11" s="16"/>
      <c r="AX11" s="16"/>
      <c r="AY11" s="16"/>
      <c r="AZ11" s="17"/>
      <c r="BA11" s="7"/>
      <c r="BB11" s="23">
        <v>4</v>
      </c>
      <c r="BC11" s="17" t="s">
        <v>33</v>
      </c>
      <c r="BD11" s="16">
        <v>72</v>
      </c>
      <c r="BE11" s="16">
        <v>72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20</v>
      </c>
      <c r="C17" s="2"/>
      <c r="D17" s="2"/>
      <c r="E17" s="2"/>
      <c r="F17" s="2"/>
      <c r="G17" s="2"/>
      <c r="H17" s="3" t="str">
        <f>$H$2</f>
        <v>Scenario I2, I6</v>
      </c>
      <c r="I17" s="2"/>
      <c r="J17" s="2"/>
      <c r="K17" s="2"/>
      <c r="L17" s="2"/>
      <c r="M17" s="4"/>
      <c r="O17" s="1" t="s">
        <v>21</v>
      </c>
      <c r="P17" s="2"/>
      <c r="Q17" s="2"/>
      <c r="R17" s="2"/>
      <c r="S17" s="2"/>
      <c r="T17" s="2"/>
      <c r="U17" s="3" t="str">
        <f>$H$2</f>
        <v>Scenario I2, I6</v>
      </c>
      <c r="V17" s="2"/>
      <c r="W17" s="2"/>
      <c r="X17" s="2"/>
      <c r="Y17" s="2"/>
      <c r="Z17" s="4"/>
      <c r="AB17" s="1" t="s">
        <v>27</v>
      </c>
      <c r="AC17" s="2"/>
      <c r="AD17" s="2"/>
      <c r="AE17" s="2"/>
      <c r="AF17" s="2"/>
      <c r="AG17" s="2"/>
      <c r="AH17" s="3" t="str">
        <f>$H$2</f>
        <v>Scenario I2, I6</v>
      </c>
      <c r="AI17" s="2"/>
      <c r="AJ17" s="2"/>
      <c r="AK17" s="2"/>
      <c r="AL17" s="2"/>
      <c r="AM17" s="4"/>
      <c r="AO17" s="1" t="s">
        <v>23</v>
      </c>
      <c r="AP17" s="2"/>
      <c r="AQ17" s="2"/>
      <c r="AR17" s="2"/>
      <c r="AS17" s="2"/>
      <c r="AT17" s="2"/>
      <c r="AU17" s="3" t="str">
        <f>$H$2</f>
        <v>Scenario I2, I6</v>
      </c>
      <c r="AV17" s="2"/>
      <c r="AW17" s="2"/>
      <c r="AX17" s="2"/>
      <c r="AY17" s="2"/>
      <c r="AZ17" s="4"/>
      <c r="BB17" s="1" t="s">
        <v>28</v>
      </c>
      <c r="BC17" s="2"/>
      <c r="BD17" s="2"/>
      <c r="BE17" s="2"/>
      <c r="BF17" s="2"/>
      <c r="BG17" s="2"/>
      <c r="BH17" s="3" t="str">
        <f>$H$2</f>
        <v>Scenario I2, I6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5" t="s">
        <v>4</v>
      </c>
      <c r="J18" s="125"/>
      <c r="K18" s="125"/>
      <c r="L18" s="125"/>
      <c r="M18" s="126"/>
      <c r="N18" s="6"/>
      <c r="O18" s="10"/>
      <c r="P18" s="6"/>
      <c r="Q18" s="6"/>
      <c r="R18" s="6"/>
      <c r="S18" s="6"/>
      <c r="T18" s="6"/>
      <c r="U18" s="6"/>
      <c r="V18" s="125" t="s">
        <v>4</v>
      </c>
      <c r="W18" s="125"/>
      <c r="X18" s="125"/>
      <c r="Y18" s="125"/>
      <c r="Z18" s="126"/>
      <c r="AB18" s="10"/>
      <c r="AC18" s="6"/>
      <c r="AD18" s="6"/>
      <c r="AE18" s="6"/>
      <c r="AF18" s="6"/>
      <c r="AG18" s="6"/>
      <c r="AH18" s="6"/>
      <c r="AI18" s="125" t="s">
        <v>4</v>
      </c>
      <c r="AJ18" s="125"/>
      <c r="AK18" s="125"/>
      <c r="AL18" s="125"/>
      <c r="AM18" s="126"/>
      <c r="AO18" s="10"/>
      <c r="AP18" s="6"/>
      <c r="AQ18" s="6"/>
      <c r="AR18" s="6"/>
      <c r="AS18" s="6"/>
      <c r="AT18" s="6"/>
      <c r="AU18" s="6"/>
      <c r="AV18" s="125" t="s">
        <v>4</v>
      </c>
      <c r="AW18" s="125"/>
      <c r="AX18" s="125"/>
      <c r="AY18" s="125"/>
      <c r="AZ18" s="126"/>
      <c r="BB18" s="10"/>
      <c r="BC18" s="6"/>
      <c r="BD18" s="6"/>
      <c r="BE18" s="6"/>
      <c r="BF18" s="6"/>
      <c r="BG18" s="6"/>
      <c r="BH18" s="6"/>
      <c r="BI18" s="125" t="s">
        <v>4</v>
      </c>
      <c r="BJ18" s="125"/>
      <c r="BK18" s="125"/>
      <c r="BL18" s="125"/>
      <c r="BM18" s="126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41</v>
      </c>
      <c r="K19" s="15" t="s">
        <v>3</v>
      </c>
      <c r="L19" s="15" t="s">
        <v>41</v>
      </c>
      <c r="M19" s="14" t="s">
        <v>43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41</v>
      </c>
      <c r="X19" s="15" t="s">
        <v>3</v>
      </c>
      <c r="Y19" s="15" t="s">
        <v>41</v>
      </c>
      <c r="Z19" s="14" t="s">
        <v>43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41</v>
      </c>
      <c r="AK19" s="15" t="s">
        <v>3</v>
      </c>
      <c r="AL19" s="15" t="s">
        <v>41</v>
      </c>
      <c r="AM19" s="14" t="s">
        <v>43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41</v>
      </c>
      <c r="AX19" s="15" t="s">
        <v>3</v>
      </c>
      <c r="AY19" s="15" t="s">
        <v>41</v>
      </c>
      <c r="AZ19" s="14" t="s">
        <v>43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41</v>
      </c>
      <c r="BK19" s="15" t="s">
        <v>3</v>
      </c>
      <c r="BL19" s="15" t="s">
        <v>41</v>
      </c>
      <c r="BM19" s="14" t="s">
        <v>43</v>
      </c>
    </row>
    <row r="20" spans="1:65" x14ac:dyDescent="0.2">
      <c r="A20" s="7"/>
      <c r="B20" s="19"/>
      <c r="C20" s="21"/>
      <c r="D20" s="29" t="s">
        <v>14</v>
      </c>
      <c r="E20" s="29" t="s">
        <v>10</v>
      </c>
      <c r="F20" s="29" t="s">
        <v>10</v>
      </c>
      <c r="G20" s="29" t="s">
        <v>12</v>
      </c>
      <c r="H20" s="29" t="s">
        <v>62</v>
      </c>
      <c r="I20" s="21" t="s">
        <v>40</v>
      </c>
      <c r="J20" s="21" t="s">
        <v>42</v>
      </c>
      <c r="K20" s="21" t="s">
        <v>40</v>
      </c>
      <c r="L20" s="21" t="s">
        <v>40</v>
      </c>
      <c r="M20" s="20" t="s">
        <v>40</v>
      </c>
      <c r="N20" s="7"/>
      <c r="O20" s="19"/>
      <c r="P20" s="21"/>
      <c r="Q20" s="29" t="s">
        <v>14</v>
      </c>
      <c r="R20" s="29" t="s">
        <v>10</v>
      </c>
      <c r="S20" s="29" t="s">
        <v>10</v>
      </c>
      <c r="T20" s="29" t="s">
        <v>12</v>
      </c>
      <c r="U20" s="29" t="s">
        <v>62</v>
      </c>
      <c r="V20" s="21" t="s">
        <v>40</v>
      </c>
      <c r="W20" s="21" t="s">
        <v>42</v>
      </c>
      <c r="X20" s="21" t="s">
        <v>40</v>
      </c>
      <c r="Y20" s="21" t="s">
        <v>40</v>
      </c>
      <c r="Z20" s="20" t="s">
        <v>40</v>
      </c>
      <c r="AA20" s="7"/>
      <c r="AB20" s="19"/>
      <c r="AC20" s="21"/>
      <c r="AD20" s="29" t="s">
        <v>14</v>
      </c>
      <c r="AE20" s="29" t="s">
        <v>10</v>
      </c>
      <c r="AF20" s="29" t="s">
        <v>10</v>
      </c>
      <c r="AG20" s="29" t="s">
        <v>12</v>
      </c>
      <c r="AH20" s="29" t="s">
        <v>62</v>
      </c>
      <c r="AI20" s="21" t="s">
        <v>40</v>
      </c>
      <c r="AJ20" s="21" t="s">
        <v>42</v>
      </c>
      <c r="AK20" s="21" t="s">
        <v>40</v>
      </c>
      <c r="AL20" s="21" t="s">
        <v>40</v>
      </c>
      <c r="AM20" s="20" t="s">
        <v>40</v>
      </c>
      <c r="AO20" s="19"/>
      <c r="AP20" s="21"/>
      <c r="AQ20" s="29" t="s">
        <v>14</v>
      </c>
      <c r="AR20" s="29" t="s">
        <v>10</v>
      </c>
      <c r="AS20" s="29" t="s">
        <v>10</v>
      </c>
      <c r="AT20" s="29" t="s">
        <v>12</v>
      </c>
      <c r="AU20" s="29" t="s">
        <v>62</v>
      </c>
      <c r="AV20" s="21" t="s">
        <v>40</v>
      </c>
      <c r="AW20" s="21" t="s">
        <v>42</v>
      </c>
      <c r="AX20" s="21" t="s">
        <v>40</v>
      </c>
      <c r="AY20" s="21" t="s">
        <v>40</v>
      </c>
      <c r="AZ20" s="20" t="s">
        <v>40</v>
      </c>
      <c r="BA20" s="7"/>
      <c r="BB20" s="19"/>
      <c r="BC20" s="21"/>
      <c r="BD20" s="29" t="s">
        <v>14</v>
      </c>
      <c r="BE20" s="29" t="s">
        <v>10</v>
      </c>
      <c r="BF20" s="29" t="s">
        <v>10</v>
      </c>
      <c r="BG20" s="29" t="s">
        <v>12</v>
      </c>
      <c r="BH20" s="29" t="s">
        <v>62</v>
      </c>
      <c r="BI20" s="21" t="s">
        <v>40</v>
      </c>
      <c r="BJ20" s="21" t="s">
        <v>42</v>
      </c>
      <c r="BK20" s="21" t="s">
        <v>40</v>
      </c>
      <c r="BL20" s="21" t="s">
        <v>40</v>
      </c>
      <c r="BM20" s="20" t="s">
        <v>40</v>
      </c>
    </row>
    <row r="21" spans="1:65" x14ac:dyDescent="0.2">
      <c r="A21" s="7"/>
      <c r="B21" s="8" t="s">
        <v>1</v>
      </c>
      <c r="C21" s="11" t="s">
        <v>2</v>
      </c>
      <c r="D21" s="11" t="s">
        <v>15</v>
      </c>
      <c r="E21" s="11" t="s">
        <v>63</v>
      </c>
      <c r="F21" s="11" t="s">
        <v>11</v>
      </c>
      <c r="G21" s="12" t="s">
        <v>11</v>
      </c>
      <c r="H21" s="12" t="s">
        <v>13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15</v>
      </c>
      <c r="R21" s="11" t="s">
        <v>63</v>
      </c>
      <c r="S21" s="11" t="s">
        <v>11</v>
      </c>
      <c r="T21" s="12" t="s">
        <v>11</v>
      </c>
      <c r="U21" s="12" t="s">
        <v>13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15</v>
      </c>
      <c r="AE21" s="11" t="s">
        <v>63</v>
      </c>
      <c r="AF21" s="11" t="s">
        <v>11</v>
      </c>
      <c r="AG21" s="12" t="s">
        <v>11</v>
      </c>
      <c r="AH21" s="12" t="s">
        <v>13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15</v>
      </c>
      <c r="AR21" s="11" t="s">
        <v>63</v>
      </c>
      <c r="AS21" s="11" t="s">
        <v>11</v>
      </c>
      <c r="AT21" s="12" t="s">
        <v>11</v>
      </c>
      <c r="AU21" s="12" t="s">
        <v>13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15</v>
      </c>
      <c r="BE21" s="11" t="s">
        <v>63</v>
      </c>
      <c r="BF21" s="11" t="s">
        <v>11</v>
      </c>
      <c r="BG21" s="12" t="s">
        <v>11</v>
      </c>
      <c r="BH21" s="12" t="s">
        <v>13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30</v>
      </c>
      <c r="D23" s="21"/>
      <c r="E23" s="21"/>
      <c r="F23" s="21"/>
      <c r="G23" s="22"/>
      <c r="H23" s="22"/>
      <c r="I23" s="21"/>
      <c r="J23" s="21"/>
      <c r="K23" s="21"/>
      <c r="L23" s="21"/>
      <c r="M23" s="20"/>
      <c r="N23" s="7"/>
      <c r="O23" s="19">
        <v>1</v>
      </c>
      <c r="P23" s="20" t="s">
        <v>30</v>
      </c>
      <c r="Q23" s="13"/>
      <c r="R23" s="15"/>
      <c r="S23" s="15"/>
      <c r="T23" s="28"/>
      <c r="U23" s="28"/>
      <c r="V23" s="15"/>
      <c r="W23" s="15"/>
      <c r="X23" s="15"/>
      <c r="Y23" s="15"/>
      <c r="Z23" s="14"/>
      <c r="AA23" s="7"/>
      <c r="AB23" s="19">
        <v>1</v>
      </c>
      <c r="AC23" s="20" t="s">
        <v>30</v>
      </c>
      <c r="AD23" s="21"/>
      <c r="AE23" s="21"/>
      <c r="AF23" s="21"/>
      <c r="AG23" s="22"/>
      <c r="AH23" s="22"/>
      <c r="AI23" s="21"/>
      <c r="AJ23" s="21"/>
      <c r="AK23" s="21"/>
      <c r="AL23" s="21"/>
      <c r="AM23" s="20"/>
      <c r="AO23" s="19">
        <v>1</v>
      </c>
      <c r="AP23" s="20" t="s">
        <v>30</v>
      </c>
      <c r="AQ23" s="21"/>
      <c r="AR23" s="21"/>
      <c r="AS23" s="21"/>
      <c r="AT23" s="22"/>
      <c r="AU23" s="22"/>
      <c r="AV23" s="21"/>
      <c r="AW23" s="21"/>
      <c r="AX23" s="21"/>
      <c r="AY23" s="21"/>
      <c r="AZ23" s="20"/>
      <c r="BA23" s="7"/>
      <c r="BB23" s="19">
        <v>1</v>
      </c>
      <c r="BC23" s="20" t="s">
        <v>30</v>
      </c>
      <c r="BD23" s="21">
        <v>46</v>
      </c>
      <c r="BE23" s="21">
        <v>10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31</v>
      </c>
      <c r="D24" s="21">
        <v>5299</v>
      </c>
      <c r="E24" s="21">
        <v>1788</v>
      </c>
      <c r="F24" s="21">
        <v>182</v>
      </c>
      <c r="G24" s="22">
        <f>F24/D24</f>
        <v>3.4346103038309116E-2</v>
      </c>
      <c r="H24" s="22">
        <f>F24/E24</f>
        <v>0.1017897091722595</v>
      </c>
      <c r="I24" s="21">
        <v>113</v>
      </c>
      <c r="J24" s="21">
        <v>24</v>
      </c>
      <c r="K24" s="21">
        <v>31</v>
      </c>
      <c r="L24" s="21">
        <v>13</v>
      </c>
      <c r="M24" s="20">
        <v>1</v>
      </c>
      <c r="N24" s="7"/>
      <c r="O24" s="19">
        <v>2</v>
      </c>
      <c r="P24" s="20" t="s">
        <v>31</v>
      </c>
      <c r="Q24" s="19">
        <v>3779</v>
      </c>
      <c r="R24" s="21">
        <v>1179</v>
      </c>
      <c r="S24" s="21">
        <v>107</v>
      </c>
      <c r="T24" s="22">
        <f>S24/Q24</f>
        <v>2.8314368880656259E-2</v>
      </c>
      <c r="U24" s="22">
        <f>S24/R24</f>
        <v>9.0754877014419005E-2</v>
      </c>
      <c r="V24" s="21">
        <v>75</v>
      </c>
      <c r="W24" s="21">
        <v>6</v>
      </c>
      <c r="X24" s="21">
        <v>19</v>
      </c>
      <c r="Y24" s="21">
        <v>7</v>
      </c>
      <c r="Z24" s="20">
        <v>0</v>
      </c>
      <c r="AA24" s="7"/>
      <c r="AB24" s="19">
        <v>2</v>
      </c>
      <c r="AC24" s="20" t="s">
        <v>31</v>
      </c>
      <c r="AD24" s="21">
        <v>1341</v>
      </c>
      <c r="AE24" s="21">
        <v>539</v>
      </c>
      <c r="AF24" s="21">
        <v>75</v>
      </c>
      <c r="AG24" s="22">
        <f>AF24/AD24</f>
        <v>5.5928411633109618E-2</v>
      </c>
      <c r="AH24" s="22">
        <f>AF24/AE24</f>
        <v>0.1391465677179963</v>
      </c>
      <c r="AI24" s="21">
        <v>38</v>
      </c>
      <c r="AJ24" s="21">
        <v>18</v>
      </c>
      <c r="AK24" s="21">
        <v>12</v>
      </c>
      <c r="AL24" s="21">
        <v>6</v>
      </c>
      <c r="AM24" s="20">
        <v>1</v>
      </c>
      <c r="AO24" s="19">
        <v>2</v>
      </c>
      <c r="AP24" s="20" t="s">
        <v>31</v>
      </c>
      <c r="AQ24" s="21">
        <v>133</v>
      </c>
      <c r="AR24" s="21">
        <v>56</v>
      </c>
      <c r="AS24" s="21">
        <v>0</v>
      </c>
      <c r="AT24" s="22">
        <f>AS24/AQ24</f>
        <v>0</v>
      </c>
      <c r="AU24" s="22">
        <f>AS24/AR24</f>
        <v>0</v>
      </c>
      <c r="AV24" s="21">
        <v>0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31</v>
      </c>
      <c r="BD24" s="21">
        <v>46</v>
      </c>
      <c r="BE24" s="21">
        <v>14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32</v>
      </c>
      <c r="D25" s="21"/>
      <c r="E25" s="21"/>
      <c r="F25" s="21"/>
      <c r="G25" s="22"/>
      <c r="H25" s="22"/>
      <c r="I25" s="21"/>
      <c r="J25" s="21"/>
      <c r="K25" s="21"/>
      <c r="L25" s="21"/>
      <c r="M25" s="20"/>
      <c r="N25" s="7"/>
      <c r="O25" s="19">
        <v>3</v>
      </c>
      <c r="P25" s="20" t="s">
        <v>32</v>
      </c>
      <c r="Q25" s="19"/>
      <c r="R25" s="21"/>
      <c r="S25" s="21"/>
      <c r="T25" s="22"/>
      <c r="U25" s="22"/>
      <c r="V25" s="21"/>
      <c r="W25" s="21"/>
      <c r="X25" s="21"/>
      <c r="Y25" s="21"/>
      <c r="Z25" s="20"/>
      <c r="AA25" s="7"/>
      <c r="AB25" s="19">
        <v>3</v>
      </c>
      <c r="AC25" s="20" t="s">
        <v>32</v>
      </c>
      <c r="AD25" s="21"/>
      <c r="AE25" s="21"/>
      <c r="AF25" s="21"/>
      <c r="AG25" s="22"/>
      <c r="AH25" s="22"/>
      <c r="AI25" s="21"/>
      <c r="AJ25" s="21"/>
      <c r="AK25" s="21"/>
      <c r="AL25" s="21"/>
      <c r="AM25" s="20"/>
      <c r="AO25" s="19">
        <v>3</v>
      </c>
      <c r="AP25" s="20" t="s">
        <v>32</v>
      </c>
      <c r="AQ25" s="21"/>
      <c r="AR25" s="21"/>
      <c r="AS25" s="21"/>
      <c r="AT25" s="22"/>
      <c r="AU25" s="22"/>
      <c r="AV25" s="21"/>
      <c r="AW25" s="21"/>
      <c r="AX25" s="21"/>
      <c r="AY25" s="21"/>
      <c r="AZ25" s="20"/>
      <c r="BA25" s="7"/>
      <c r="BB25" s="19">
        <v>3</v>
      </c>
      <c r="BC25" s="20" t="s">
        <v>32</v>
      </c>
      <c r="BD25" s="21">
        <v>46</v>
      </c>
      <c r="BE25" s="21">
        <v>34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33</v>
      </c>
      <c r="D26" s="16"/>
      <c r="E26" s="16"/>
      <c r="F26" s="16"/>
      <c r="G26" s="24"/>
      <c r="H26" s="24"/>
      <c r="I26" s="16"/>
      <c r="J26" s="16"/>
      <c r="K26" s="16"/>
      <c r="L26" s="16"/>
      <c r="M26" s="17"/>
      <c r="N26" s="7"/>
      <c r="O26" s="23">
        <v>4</v>
      </c>
      <c r="P26" s="17" t="s">
        <v>33</v>
      </c>
      <c r="Q26" s="23"/>
      <c r="R26" s="16"/>
      <c r="S26" s="16"/>
      <c r="T26" s="24"/>
      <c r="U26" s="24"/>
      <c r="V26" s="16"/>
      <c r="W26" s="16"/>
      <c r="X26" s="16"/>
      <c r="Y26" s="16"/>
      <c r="Z26" s="17"/>
      <c r="AA26" s="7"/>
      <c r="AB26" s="23">
        <v>4</v>
      </c>
      <c r="AC26" s="17" t="s">
        <v>33</v>
      </c>
      <c r="AD26" s="16"/>
      <c r="AE26" s="16"/>
      <c r="AF26" s="16"/>
      <c r="AG26" s="24"/>
      <c r="AH26" s="24"/>
      <c r="AI26" s="16"/>
      <c r="AJ26" s="16"/>
      <c r="AK26" s="16"/>
      <c r="AL26" s="16"/>
      <c r="AM26" s="17"/>
      <c r="AO26" s="23">
        <v>4</v>
      </c>
      <c r="AP26" s="17" t="s">
        <v>33</v>
      </c>
      <c r="AQ26" s="16"/>
      <c r="AR26" s="16"/>
      <c r="AS26" s="16"/>
      <c r="AT26" s="24"/>
      <c r="AU26" s="24"/>
      <c r="AV26" s="16"/>
      <c r="AW26" s="16"/>
      <c r="AX26" s="16"/>
      <c r="AY26" s="16"/>
      <c r="AZ26" s="17"/>
      <c r="BA26" s="7"/>
      <c r="BB26" s="23">
        <v>4</v>
      </c>
      <c r="BC26" s="17" t="s">
        <v>33</v>
      </c>
      <c r="BD26" s="16">
        <v>46</v>
      </c>
      <c r="BE26" s="16">
        <v>46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25</v>
      </c>
      <c r="C32" s="2"/>
      <c r="D32" s="2"/>
      <c r="E32" s="2"/>
      <c r="F32" s="2"/>
      <c r="G32" s="2"/>
      <c r="H32" s="3" t="str">
        <f>$H$2</f>
        <v>Scenario I2, I6</v>
      </c>
      <c r="I32" s="2"/>
      <c r="J32" s="2"/>
      <c r="K32" s="2"/>
      <c r="L32" s="2"/>
      <c r="M32" s="4"/>
      <c r="O32" s="1" t="s">
        <v>26</v>
      </c>
      <c r="P32" s="2"/>
      <c r="Q32" s="2"/>
      <c r="R32" s="2"/>
      <c r="S32" s="2"/>
      <c r="T32" s="2"/>
      <c r="U32" s="3" t="str">
        <f>$H$2</f>
        <v>Scenario I2, I6</v>
      </c>
      <c r="V32" s="2"/>
      <c r="W32" s="2"/>
      <c r="X32" s="2"/>
      <c r="Y32" s="2"/>
      <c r="Z32" s="4"/>
      <c r="AB32" s="1" t="s">
        <v>22</v>
      </c>
      <c r="AC32" s="2"/>
      <c r="AD32" s="2"/>
      <c r="AE32" s="2"/>
      <c r="AF32" s="2"/>
      <c r="AG32" s="2"/>
      <c r="AH32" s="3" t="str">
        <f>$H$2</f>
        <v>Scenario I2, I6</v>
      </c>
      <c r="AI32" s="2"/>
      <c r="AJ32" s="2"/>
      <c r="AK32" s="2"/>
      <c r="AL32" s="2"/>
      <c r="AM32" s="4"/>
      <c r="AO32" s="1" t="s">
        <v>29</v>
      </c>
      <c r="AP32" s="2"/>
      <c r="AQ32" s="2"/>
      <c r="AR32" s="2"/>
      <c r="AS32" s="2"/>
      <c r="AT32" s="2"/>
      <c r="AU32" s="3" t="str">
        <f>$H$2</f>
        <v>Scenario I2, I6</v>
      </c>
      <c r="AV32" s="2"/>
      <c r="AW32" s="2"/>
      <c r="AX32" s="2"/>
      <c r="AY32" s="2"/>
      <c r="AZ32" s="4"/>
      <c r="BB32" s="1" t="s">
        <v>24</v>
      </c>
      <c r="BC32" s="2"/>
      <c r="BD32" s="2"/>
      <c r="BE32" s="2"/>
      <c r="BF32" s="2"/>
      <c r="BG32" s="2"/>
      <c r="BH32" s="3" t="str">
        <f>$H$2</f>
        <v>Scenario I2, I6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25" t="s">
        <v>4</v>
      </c>
      <c r="J33" s="125"/>
      <c r="K33" s="125"/>
      <c r="L33" s="125"/>
      <c r="M33" s="126"/>
      <c r="N33" s="6"/>
      <c r="O33" s="10"/>
      <c r="P33" s="6"/>
      <c r="Q33" s="6"/>
      <c r="R33" s="6"/>
      <c r="S33" s="6"/>
      <c r="T33" s="6"/>
      <c r="U33" s="6"/>
      <c r="V33" s="125" t="s">
        <v>4</v>
      </c>
      <c r="W33" s="125"/>
      <c r="X33" s="125"/>
      <c r="Y33" s="125"/>
      <c r="Z33" s="126"/>
      <c r="AB33" s="10"/>
      <c r="AC33" s="6"/>
      <c r="AD33" s="6"/>
      <c r="AE33" s="6"/>
      <c r="AF33" s="6"/>
      <c r="AG33" s="6"/>
      <c r="AH33" s="6"/>
      <c r="AI33" s="125" t="s">
        <v>4</v>
      </c>
      <c r="AJ33" s="125"/>
      <c r="AK33" s="125"/>
      <c r="AL33" s="125"/>
      <c r="AM33" s="126"/>
      <c r="AO33" s="10"/>
      <c r="AP33" s="6"/>
      <c r="AQ33" s="6"/>
      <c r="AR33" s="6"/>
      <c r="AS33" s="6"/>
      <c r="AT33" s="6"/>
      <c r="AU33" s="6"/>
      <c r="AV33" s="125" t="s">
        <v>4</v>
      </c>
      <c r="AW33" s="125"/>
      <c r="AX33" s="125"/>
      <c r="AY33" s="125"/>
      <c r="AZ33" s="126"/>
      <c r="BB33" s="10"/>
      <c r="BC33" s="6"/>
      <c r="BD33" s="6"/>
      <c r="BE33" s="6"/>
      <c r="BF33" s="6"/>
      <c r="BG33" s="6"/>
      <c r="BH33" s="6"/>
      <c r="BI33" s="125" t="s">
        <v>4</v>
      </c>
      <c r="BJ33" s="125"/>
      <c r="BK33" s="125"/>
      <c r="BL33" s="125"/>
      <c r="BM33" s="126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41</v>
      </c>
      <c r="K34" s="15" t="s">
        <v>3</v>
      </c>
      <c r="L34" s="15" t="s">
        <v>41</v>
      </c>
      <c r="M34" s="14" t="s">
        <v>43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41</v>
      </c>
      <c r="X34" s="15" t="s">
        <v>3</v>
      </c>
      <c r="Y34" s="15" t="s">
        <v>41</v>
      </c>
      <c r="Z34" s="14" t="s">
        <v>43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41</v>
      </c>
      <c r="AK34" s="15" t="s">
        <v>3</v>
      </c>
      <c r="AL34" s="15" t="s">
        <v>41</v>
      </c>
      <c r="AM34" s="14" t="s">
        <v>43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41</v>
      </c>
      <c r="AX34" s="15" t="s">
        <v>3</v>
      </c>
      <c r="AY34" s="15" t="s">
        <v>41</v>
      </c>
      <c r="AZ34" s="14" t="s">
        <v>43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41</v>
      </c>
      <c r="BK34" s="15" t="s">
        <v>3</v>
      </c>
      <c r="BL34" s="15" t="s">
        <v>41</v>
      </c>
      <c r="BM34" s="14" t="s">
        <v>43</v>
      </c>
    </row>
    <row r="35" spans="2:65" x14ac:dyDescent="0.2">
      <c r="B35" s="19"/>
      <c r="C35" s="21"/>
      <c r="D35" s="29" t="s">
        <v>14</v>
      </c>
      <c r="E35" s="29" t="s">
        <v>10</v>
      </c>
      <c r="F35" s="29" t="s">
        <v>10</v>
      </c>
      <c r="G35" s="29" t="s">
        <v>12</v>
      </c>
      <c r="H35" s="29" t="s">
        <v>62</v>
      </c>
      <c r="I35" s="21" t="s">
        <v>40</v>
      </c>
      <c r="J35" s="21" t="s">
        <v>42</v>
      </c>
      <c r="K35" s="21" t="s">
        <v>40</v>
      </c>
      <c r="L35" s="21" t="s">
        <v>40</v>
      </c>
      <c r="M35" s="20" t="s">
        <v>40</v>
      </c>
      <c r="N35" s="7"/>
      <c r="O35" s="19"/>
      <c r="P35" s="21"/>
      <c r="Q35" s="29" t="s">
        <v>14</v>
      </c>
      <c r="R35" s="29" t="s">
        <v>10</v>
      </c>
      <c r="S35" s="29" t="s">
        <v>10</v>
      </c>
      <c r="T35" s="29" t="s">
        <v>12</v>
      </c>
      <c r="U35" s="29" t="s">
        <v>62</v>
      </c>
      <c r="V35" s="21" t="s">
        <v>40</v>
      </c>
      <c r="W35" s="21" t="s">
        <v>42</v>
      </c>
      <c r="X35" s="21" t="s">
        <v>40</v>
      </c>
      <c r="Y35" s="21" t="s">
        <v>40</v>
      </c>
      <c r="Z35" s="20" t="s">
        <v>40</v>
      </c>
      <c r="AA35" s="7"/>
      <c r="AB35" s="19"/>
      <c r="AC35" s="21"/>
      <c r="AD35" s="29" t="s">
        <v>14</v>
      </c>
      <c r="AE35" s="29" t="s">
        <v>10</v>
      </c>
      <c r="AF35" s="29" t="s">
        <v>10</v>
      </c>
      <c r="AG35" s="29" t="s">
        <v>12</v>
      </c>
      <c r="AH35" s="29" t="s">
        <v>62</v>
      </c>
      <c r="AI35" s="21" t="s">
        <v>40</v>
      </c>
      <c r="AJ35" s="21" t="s">
        <v>42</v>
      </c>
      <c r="AK35" s="21" t="s">
        <v>40</v>
      </c>
      <c r="AL35" s="21" t="s">
        <v>40</v>
      </c>
      <c r="AM35" s="20" t="s">
        <v>40</v>
      </c>
      <c r="AO35" s="19"/>
      <c r="AP35" s="21"/>
      <c r="AQ35" s="29" t="s">
        <v>14</v>
      </c>
      <c r="AR35" s="29" t="s">
        <v>10</v>
      </c>
      <c r="AS35" s="29" t="s">
        <v>10</v>
      </c>
      <c r="AT35" s="29" t="s">
        <v>12</v>
      </c>
      <c r="AU35" s="29" t="s">
        <v>62</v>
      </c>
      <c r="AV35" s="21" t="s">
        <v>40</v>
      </c>
      <c r="AW35" s="21" t="s">
        <v>42</v>
      </c>
      <c r="AX35" s="21" t="s">
        <v>40</v>
      </c>
      <c r="AY35" s="21" t="s">
        <v>40</v>
      </c>
      <c r="AZ35" s="20" t="s">
        <v>40</v>
      </c>
      <c r="BA35" s="7"/>
      <c r="BB35" s="19"/>
      <c r="BC35" s="21"/>
      <c r="BD35" s="29" t="s">
        <v>14</v>
      </c>
      <c r="BE35" s="29" t="s">
        <v>10</v>
      </c>
      <c r="BF35" s="29" t="s">
        <v>10</v>
      </c>
      <c r="BG35" s="29" t="s">
        <v>12</v>
      </c>
      <c r="BH35" s="29" t="s">
        <v>62</v>
      </c>
      <c r="BI35" s="21" t="s">
        <v>40</v>
      </c>
      <c r="BJ35" s="21" t="s">
        <v>42</v>
      </c>
      <c r="BK35" s="21" t="s">
        <v>40</v>
      </c>
      <c r="BL35" s="21" t="s">
        <v>40</v>
      </c>
      <c r="BM35" s="20" t="s">
        <v>40</v>
      </c>
    </row>
    <row r="36" spans="2:65" x14ac:dyDescent="0.2">
      <c r="B36" s="8" t="s">
        <v>1</v>
      </c>
      <c r="C36" s="11" t="s">
        <v>2</v>
      </c>
      <c r="D36" s="11" t="s">
        <v>15</v>
      </c>
      <c r="E36" s="11" t="s">
        <v>63</v>
      </c>
      <c r="F36" s="11" t="s">
        <v>11</v>
      </c>
      <c r="G36" s="12" t="s">
        <v>11</v>
      </c>
      <c r="H36" s="12" t="s">
        <v>13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15</v>
      </c>
      <c r="R36" s="11" t="s">
        <v>63</v>
      </c>
      <c r="S36" s="11" t="s">
        <v>11</v>
      </c>
      <c r="T36" s="12" t="s">
        <v>11</v>
      </c>
      <c r="U36" s="12" t="s">
        <v>13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15</v>
      </c>
      <c r="AE36" s="11" t="s">
        <v>63</v>
      </c>
      <c r="AF36" s="11" t="s">
        <v>11</v>
      </c>
      <c r="AG36" s="12" t="s">
        <v>11</v>
      </c>
      <c r="AH36" s="12" t="s">
        <v>13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15</v>
      </c>
      <c r="AR36" s="11" t="s">
        <v>63</v>
      </c>
      <c r="AS36" s="11" t="s">
        <v>11</v>
      </c>
      <c r="AT36" s="12" t="s">
        <v>11</v>
      </c>
      <c r="AU36" s="12" t="s">
        <v>13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15</v>
      </c>
      <c r="BE36" s="11" t="s">
        <v>63</v>
      </c>
      <c r="BF36" s="11" t="s">
        <v>11</v>
      </c>
      <c r="BG36" s="12" t="s">
        <v>11</v>
      </c>
      <c r="BH36" s="12" t="s">
        <v>13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30</v>
      </c>
      <c r="D38" s="21"/>
      <c r="E38" s="21"/>
      <c r="F38" s="21"/>
      <c r="G38" s="22"/>
      <c r="H38" s="22"/>
      <c r="I38" s="21"/>
      <c r="J38" s="21"/>
      <c r="K38" s="21"/>
      <c r="L38" s="21"/>
      <c r="M38" s="20"/>
      <c r="N38" s="7"/>
      <c r="O38" s="19">
        <v>1</v>
      </c>
      <c r="P38" s="20" t="s">
        <v>30</v>
      </c>
      <c r="Q38" s="13"/>
      <c r="R38" s="15"/>
      <c r="S38" s="15"/>
      <c r="T38" s="28"/>
      <c r="U38" s="28"/>
      <c r="V38" s="15"/>
      <c r="W38" s="15"/>
      <c r="X38" s="15"/>
      <c r="Y38" s="15"/>
      <c r="Z38" s="14"/>
      <c r="AA38" s="7"/>
      <c r="AB38" s="19">
        <v>1</v>
      </c>
      <c r="AC38" s="20" t="s">
        <v>30</v>
      </c>
      <c r="AD38" s="21"/>
      <c r="AE38" s="21"/>
      <c r="AF38" s="21"/>
      <c r="AG38" s="22"/>
      <c r="AH38" s="22"/>
      <c r="AI38" s="21"/>
      <c r="AJ38" s="21"/>
      <c r="AK38" s="21"/>
      <c r="AL38" s="21"/>
      <c r="AM38" s="20"/>
      <c r="AO38" s="19">
        <v>1</v>
      </c>
      <c r="AP38" s="20" t="s">
        <v>30</v>
      </c>
      <c r="AQ38" s="21"/>
      <c r="AR38" s="21"/>
      <c r="AS38" s="21"/>
      <c r="AT38" s="22"/>
      <c r="AU38" s="22"/>
      <c r="AV38" s="21"/>
      <c r="AW38" s="21"/>
      <c r="AX38" s="21"/>
      <c r="AY38" s="21"/>
      <c r="AZ38" s="20"/>
      <c r="BA38" s="7"/>
      <c r="BB38" s="19">
        <v>1</v>
      </c>
      <c r="BC38" s="20" t="s">
        <v>30</v>
      </c>
      <c r="BD38" s="21">
        <v>26</v>
      </c>
      <c r="BE38" s="21">
        <v>19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31</v>
      </c>
      <c r="D39" s="21">
        <v>4701</v>
      </c>
      <c r="E39" s="21">
        <v>3459</v>
      </c>
      <c r="F39" s="21">
        <v>1003</v>
      </c>
      <c r="G39" s="22">
        <f>F39/D39</f>
        <v>0.21335885981706021</v>
      </c>
      <c r="H39" s="22">
        <f>F39/E39</f>
        <v>0.28996819890141662</v>
      </c>
      <c r="I39" s="21">
        <v>789</v>
      </c>
      <c r="J39" s="21">
        <v>69</v>
      </c>
      <c r="K39" s="21">
        <v>117</v>
      </c>
      <c r="L39" s="21">
        <v>20</v>
      </c>
      <c r="M39" s="20">
        <v>8</v>
      </c>
      <c r="N39" s="7"/>
      <c r="O39" s="19">
        <v>2</v>
      </c>
      <c r="P39" s="20" t="s">
        <v>31</v>
      </c>
      <c r="Q39" s="19">
        <v>3462</v>
      </c>
      <c r="R39" s="21">
        <v>2581</v>
      </c>
      <c r="S39" s="21">
        <v>805</v>
      </c>
      <c r="T39" s="22">
        <f>S39/Q39</f>
        <v>0.23252455228191796</v>
      </c>
      <c r="U39" s="22">
        <f>S39/R39</f>
        <v>0.31189461449050754</v>
      </c>
      <c r="V39" s="21">
        <v>646</v>
      </c>
      <c r="W39" s="21">
        <v>31</v>
      </c>
      <c r="X39" s="21">
        <v>107</v>
      </c>
      <c r="Y39" s="21">
        <v>14</v>
      </c>
      <c r="Z39" s="20">
        <v>7</v>
      </c>
      <c r="AA39" s="7"/>
      <c r="AB39" s="19">
        <v>2</v>
      </c>
      <c r="AC39" s="20" t="s">
        <v>31</v>
      </c>
      <c r="AD39" s="21">
        <v>1135</v>
      </c>
      <c r="AE39" s="21">
        <v>806</v>
      </c>
      <c r="AF39" s="21">
        <v>198</v>
      </c>
      <c r="AG39" s="22">
        <f>AF39/AD39</f>
        <v>0.17444933920704847</v>
      </c>
      <c r="AH39" s="22">
        <f>AF39/AE39</f>
        <v>0.24565756823821339</v>
      </c>
      <c r="AI39" s="21">
        <v>143</v>
      </c>
      <c r="AJ39" s="21">
        <v>38</v>
      </c>
      <c r="AK39" s="21">
        <v>10</v>
      </c>
      <c r="AL39" s="21">
        <v>6</v>
      </c>
      <c r="AM39" s="20">
        <v>1</v>
      </c>
      <c r="AO39" s="19">
        <v>2</v>
      </c>
      <c r="AP39" s="20" t="s">
        <v>31</v>
      </c>
      <c r="AQ39" s="21">
        <v>78</v>
      </c>
      <c r="AR39" s="21">
        <v>52</v>
      </c>
      <c r="AS39" s="21">
        <v>0</v>
      </c>
      <c r="AT39" s="22">
        <f>AS39/AQ39</f>
        <v>0</v>
      </c>
      <c r="AU39" s="22">
        <f>AS39/AR39</f>
        <v>0</v>
      </c>
      <c r="AV39" s="21">
        <v>0</v>
      </c>
      <c r="AW39" s="21">
        <v>0</v>
      </c>
      <c r="AX39" s="21">
        <v>0</v>
      </c>
      <c r="AY39" s="21">
        <v>0</v>
      </c>
      <c r="AZ39" s="20">
        <v>0</v>
      </c>
      <c r="BA39" s="7"/>
      <c r="BB39" s="19">
        <v>2</v>
      </c>
      <c r="BC39" s="20" t="s">
        <v>31</v>
      </c>
      <c r="BD39" s="21">
        <v>26</v>
      </c>
      <c r="BE39" s="21">
        <v>20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32</v>
      </c>
      <c r="D40" s="21"/>
      <c r="E40" s="21"/>
      <c r="F40" s="21"/>
      <c r="G40" s="22"/>
      <c r="H40" s="22"/>
      <c r="I40" s="21"/>
      <c r="J40" s="21"/>
      <c r="K40" s="21"/>
      <c r="L40" s="21"/>
      <c r="M40" s="20"/>
      <c r="N40" s="7"/>
      <c r="O40" s="19">
        <v>3</v>
      </c>
      <c r="P40" s="20" t="s">
        <v>32</v>
      </c>
      <c r="Q40" s="19"/>
      <c r="R40" s="21"/>
      <c r="S40" s="21"/>
      <c r="T40" s="22"/>
      <c r="U40" s="22"/>
      <c r="V40" s="21"/>
      <c r="W40" s="21"/>
      <c r="X40" s="21"/>
      <c r="Y40" s="21"/>
      <c r="Z40" s="20"/>
      <c r="AA40" s="7"/>
      <c r="AB40" s="19">
        <v>3</v>
      </c>
      <c r="AC40" s="20" t="s">
        <v>32</v>
      </c>
      <c r="AD40" s="21"/>
      <c r="AE40" s="21"/>
      <c r="AF40" s="21"/>
      <c r="AG40" s="22"/>
      <c r="AH40" s="22"/>
      <c r="AI40" s="21"/>
      <c r="AJ40" s="21"/>
      <c r="AK40" s="21"/>
      <c r="AL40" s="21"/>
      <c r="AM40" s="20"/>
      <c r="AO40" s="19">
        <v>3</v>
      </c>
      <c r="AP40" s="20" t="s">
        <v>32</v>
      </c>
      <c r="AQ40" s="21"/>
      <c r="AR40" s="21"/>
      <c r="AS40" s="21"/>
      <c r="AT40" s="22"/>
      <c r="AU40" s="22"/>
      <c r="AV40" s="21"/>
      <c r="AW40" s="21"/>
      <c r="AX40" s="21"/>
      <c r="AY40" s="21"/>
      <c r="AZ40" s="20"/>
      <c r="BA40" s="7"/>
      <c r="BB40" s="19">
        <v>3</v>
      </c>
      <c r="BC40" s="20" t="s">
        <v>32</v>
      </c>
      <c r="BD40" s="21">
        <v>26</v>
      </c>
      <c r="BE40" s="21">
        <v>25</v>
      </c>
      <c r="BF40" s="21">
        <v>0</v>
      </c>
      <c r="BG40" s="22">
        <f>BF40/BD40</f>
        <v>0</v>
      </c>
      <c r="BH40" s="22">
        <f>BF40/BE40</f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33</v>
      </c>
      <c r="D41" s="16"/>
      <c r="E41" s="16"/>
      <c r="F41" s="16"/>
      <c r="G41" s="24"/>
      <c r="H41" s="24"/>
      <c r="I41" s="16"/>
      <c r="J41" s="16"/>
      <c r="K41" s="16"/>
      <c r="L41" s="16"/>
      <c r="M41" s="17"/>
      <c r="N41" s="7"/>
      <c r="O41" s="23">
        <v>4</v>
      </c>
      <c r="P41" s="17" t="s">
        <v>33</v>
      </c>
      <c r="Q41" s="23"/>
      <c r="R41" s="16"/>
      <c r="S41" s="16"/>
      <c r="T41" s="24"/>
      <c r="U41" s="24"/>
      <c r="V41" s="16"/>
      <c r="W41" s="16"/>
      <c r="X41" s="16"/>
      <c r="Y41" s="16"/>
      <c r="Z41" s="17"/>
      <c r="AA41" s="7"/>
      <c r="AB41" s="23">
        <v>4</v>
      </c>
      <c r="AC41" s="17" t="s">
        <v>33</v>
      </c>
      <c r="AD41" s="16"/>
      <c r="AE41" s="16"/>
      <c r="AF41" s="16"/>
      <c r="AG41" s="24"/>
      <c r="AH41" s="24"/>
      <c r="AI41" s="16"/>
      <c r="AJ41" s="16"/>
      <c r="AK41" s="16"/>
      <c r="AL41" s="16"/>
      <c r="AM41" s="17"/>
      <c r="AO41" s="23">
        <v>4</v>
      </c>
      <c r="AP41" s="17" t="s">
        <v>33</v>
      </c>
      <c r="AQ41" s="16"/>
      <c r="AR41" s="16"/>
      <c r="AS41" s="16"/>
      <c r="AT41" s="24"/>
      <c r="AU41" s="24"/>
      <c r="AV41" s="16"/>
      <c r="AW41" s="16"/>
      <c r="AX41" s="16"/>
      <c r="AY41" s="16"/>
      <c r="AZ41" s="17"/>
      <c r="BA41" s="7"/>
      <c r="BB41" s="23">
        <v>4</v>
      </c>
      <c r="BC41" s="17" t="s">
        <v>33</v>
      </c>
      <c r="BD41" s="16">
        <v>26</v>
      </c>
      <c r="BE41" s="16">
        <v>26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34</v>
      </c>
      <c r="C47" s="2"/>
      <c r="D47" s="2"/>
      <c r="E47" s="2"/>
      <c r="F47" s="2"/>
      <c r="G47" s="2"/>
      <c r="H47" s="3" t="str">
        <f>$H$2</f>
        <v>Scenario I2, I6</v>
      </c>
      <c r="I47" s="2"/>
      <c r="J47" s="2"/>
      <c r="K47" s="2"/>
      <c r="L47" s="2"/>
      <c r="M47" s="4"/>
      <c r="O47" s="1" t="s">
        <v>36</v>
      </c>
      <c r="P47" s="2"/>
      <c r="Q47" s="2"/>
      <c r="R47" s="2"/>
      <c r="S47" s="2"/>
      <c r="T47" s="2"/>
      <c r="U47" s="3" t="str">
        <f>$H$2</f>
        <v>Scenario I2, I6</v>
      </c>
      <c r="V47" s="2"/>
      <c r="W47" s="2"/>
      <c r="X47" s="2"/>
      <c r="Y47" s="2"/>
      <c r="Z47" s="4"/>
      <c r="AB47" s="1" t="s">
        <v>37</v>
      </c>
      <c r="AC47" s="2"/>
      <c r="AD47" s="2"/>
      <c r="AE47" s="2"/>
      <c r="AF47" s="2"/>
      <c r="AG47" s="2"/>
      <c r="AH47" s="3" t="str">
        <f>$H$2</f>
        <v>Scenario I2, I6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25" t="s">
        <v>4</v>
      </c>
      <c r="J48" s="125"/>
      <c r="K48" s="125"/>
      <c r="L48" s="125"/>
      <c r="M48" s="126"/>
      <c r="O48" s="10"/>
      <c r="P48" s="6"/>
      <c r="Q48" s="6"/>
      <c r="R48" s="6"/>
      <c r="S48" s="6"/>
      <c r="T48" s="6"/>
      <c r="U48" s="6"/>
      <c r="V48" s="125" t="s">
        <v>4</v>
      </c>
      <c r="W48" s="125"/>
      <c r="X48" s="125"/>
      <c r="Y48" s="125"/>
      <c r="Z48" s="126"/>
      <c r="AB48" s="10"/>
      <c r="AC48" s="6"/>
      <c r="AD48" s="6"/>
      <c r="AE48" s="6"/>
      <c r="AF48" s="6"/>
      <c r="AG48" s="6"/>
      <c r="AH48" s="6"/>
      <c r="AI48" s="125" t="s">
        <v>4</v>
      </c>
      <c r="AJ48" s="125"/>
      <c r="AK48" s="125"/>
      <c r="AL48" s="125"/>
      <c r="AM48" s="126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41</v>
      </c>
      <c r="K49" s="15" t="s">
        <v>3</v>
      </c>
      <c r="L49" s="15" t="s">
        <v>41</v>
      </c>
      <c r="M49" s="14" t="s">
        <v>43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41</v>
      </c>
      <c r="X49" s="15" t="s">
        <v>3</v>
      </c>
      <c r="Y49" s="15" t="s">
        <v>41</v>
      </c>
      <c r="Z49" s="14" t="s">
        <v>43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41</v>
      </c>
      <c r="AK49" s="15" t="s">
        <v>3</v>
      </c>
      <c r="AL49" s="15" t="s">
        <v>41</v>
      </c>
      <c r="AM49" s="14" t="s">
        <v>43</v>
      </c>
    </row>
    <row r="50" spans="2:39" x14ac:dyDescent="0.2">
      <c r="B50" s="19"/>
      <c r="C50" s="21"/>
      <c r="D50" s="29" t="s">
        <v>14</v>
      </c>
      <c r="E50" s="29" t="s">
        <v>10</v>
      </c>
      <c r="F50" s="29" t="s">
        <v>10</v>
      </c>
      <c r="G50" s="29" t="s">
        <v>12</v>
      </c>
      <c r="H50" s="29" t="s">
        <v>62</v>
      </c>
      <c r="I50" s="21" t="s">
        <v>40</v>
      </c>
      <c r="J50" s="21" t="s">
        <v>42</v>
      </c>
      <c r="K50" s="21" t="s">
        <v>40</v>
      </c>
      <c r="L50" s="21" t="s">
        <v>40</v>
      </c>
      <c r="M50" s="20" t="s">
        <v>40</v>
      </c>
      <c r="O50" s="19"/>
      <c r="P50" s="21"/>
      <c r="Q50" s="29" t="s">
        <v>14</v>
      </c>
      <c r="R50" s="29" t="s">
        <v>10</v>
      </c>
      <c r="S50" s="29" t="s">
        <v>10</v>
      </c>
      <c r="T50" s="29" t="s">
        <v>12</v>
      </c>
      <c r="U50" s="29" t="s">
        <v>62</v>
      </c>
      <c r="V50" s="21" t="s">
        <v>40</v>
      </c>
      <c r="W50" s="21" t="s">
        <v>42</v>
      </c>
      <c r="X50" s="21" t="s">
        <v>40</v>
      </c>
      <c r="Y50" s="21" t="s">
        <v>40</v>
      </c>
      <c r="Z50" s="20" t="s">
        <v>40</v>
      </c>
      <c r="AB50" s="19"/>
      <c r="AC50" s="21"/>
      <c r="AD50" s="29" t="s">
        <v>14</v>
      </c>
      <c r="AE50" s="29" t="s">
        <v>10</v>
      </c>
      <c r="AF50" s="29" t="s">
        <v>10</v>
      </c>
      <c r="AG50" s="29" t="s">
        <v>12</v>
      </c>
      <c r="AH50" s="29" t="s">
        <v>62</v>
      </c>
      <c r="AI50" s="21" t="s">
        <v>40</v>
      </c>
      <c r="AJ50" s="21" t="s">
        <v>42</v>
      </c>
      <c r="AK50" s="21" t="s">
        <v>40</v>
      </c>
      <c r="AL50" s="21" t="s">
        <v>40</v>
      </c>
      <c r="AM50" s="20" t="s">
        <v>40</v>
      </c>
    </row>
    <row r="51" spans="2:39" x14ac:dyDescent="0.2">
      <c r="B51" s="8" t="s">
        <v>1</v>
      </c>
      <c r="C51" s="11" t="s">
        <v>2</v>
      </c>
      <c r="D51" s="11" t="s">
        <v>15</v>
      </c>
      <c r="E51" s="11" t="s">
        <v>63</v>
      </c>
      <c r="F51" s="11" t="s">
        <v>11</v>
      </c>
      <c r="G51" s="12" t="s">
        <v>11</v>
      </c>
      <c r="H51" s="12" t="s">
        <v>13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15</v>
      </c>
      <c r="R51" s="11" t="s">
        <v>63</v>
      </c>
      <c r="S51" s="11" t="s">
        <v>11</v>
      </c>
      <c r="T51" s="12" t="s">
        <v>11</v>
      </c>
      <c r="U51" s="12" t="s">
        <v>13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15</v>
      </c>
      <c r="AE51" s="11" t="s">
        <v>63</v>
      </c>
      <c r="AF51" s="11" t="s">
        <v>11</v>
      </c>
      <c r="AG51" s="12" t="s">
        <v>11</v>
      </c>
      <c r="AH51" s="12" t="s">
        <v>13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30</v>
      </c>
      <c r="D53" s="21"/>
      <c r="E53" s="21"/>
      <c r="F53" s="21"/>
      <c r="G53" s="22"/>
      <c r="H53" s="22"/>
      <c r="I53" s="21"/>
      <c r="J53" s="21"/>
      <c r="K53" s="21"/>
      <c r="L53" s="21"/>
      <c r="M53" s="20"/>
      <c r="O53" s="19">
        <v>1</v>
      </c>
      <c r="P53" s="20" t="s">
        <v>30</v>
      </c>
      <c r="Q53" s="21"/>
      <c r="R53" s="21"/>
      <c r="S53" s="21"/>
      <c r="T53" s="22"/>
      <c r="U53" s="22"/>
      <c r="V53" s="21"/>
      <c r="W53" s="21"/>
      <c r="X53" s="21"/>
      <c r="Y53" s="21"/>
      <c r="Z53" s="20"/>
      <c r="AB53" s="19">
        <v>1</v>
      </c>
      <c r="AC53" s="20" t="s">
        <v>30</v>
      </c>
      <c r="AD53" s="21"/>
      <c r="AE53" s="21"/>
      <c r="AF53" s="21"/>
      <c r="AG53" s="22"/>
      <c r="AH53" s="22"/>
      <c r="AI53" s="21"/>
      <c r="AJ53" s="21"/>
      <c r="AK53" s="21"/>
      <c r="AL53" s="21"/>
      <c r="AM53" s="20"/>
    </row>
    <row r="54" spans="2:39" x14ac:dyDescent="0.2">
      <c r="B54" s="19">
        <v>2</v>
      </c>
      <c r="C54" s="20" t="s">
        <v>31</v>
      </c>
      <c r="D54" s="21">
        <v>1455</v>
      </c>
      <c r="E54" s="21">
        <v>706</v>
      </c>
      <c r="F54" s="21">
        <v>171</v>
      </c>
      <c r="G54" s="22">
        <f>F54/D54</f>
        <v>0.11752577319587629</v>
      </c>
      <c r="H54" s="22">
        <f>F54/E54</f>
        <v>0.24220963172804533</v>
      </c>
      <c r="I54" s="21">
        <v>126</v>
      </c>
      <c r="J54" s="21">
        <v>18</v>
      </c>
      <c r="K54" s="21">
        <v>20</v>
      </c>
      <c r="L54" s="21">
        <v>5</v>
      </c>
      <c r="M54" s="20">
        <v>2</v>
      </c>
      <c r="O54" s="19">
        <v>2</v>
      </c>
      <c r="P54" s="20" t="s">
        <v>31</v>
      </c>
      <c r="Q54" s="21">
        <v>794</v>
      </c>
      <c r="R54" s="21">
        <v>233</v>
      </c>
      <c r="S54" s="21">
        <v>28</v>
      </c>
      <c r="T54" s="22">
        <f>S54/Q54</f>
        <v>3.5264483627204031E-2</v>
      </c>
      <c r="U54" s="22">
        <f>S54/R54</f>
        <v>0.12017167381974249</v>
      </c>
      <c r="V54" s="21">
        <v>19</v>
      </c>
      <c r="W54" s="21">
        <v>2</v>
      </c>
      <c r="X54" s="21">
        <v>5</v>
      </c>
      <c r="Y54" s="21">
        <v>1</v>
      </c>
      <c r="Z54" s="20">
        <v>1</v>
      </c>
      <c r="AB54" s="19">
        <v>2</v>
      </c>
      <c r="AC54" s="20" t="s">
        <v>31</v>
      </c>
      <c r="AD54" s="21">
        <v>661</v>
      </c>
      <c r="AE54" s="21">
        <v>473</v>
      </c>
      <c r="AF54" s="21">
        <v>143</v>
      </c>
      <c r="AG54" s="22">
        <f>AF54/AD54</f>
        <v>0.21633888048411498</v>
      </c>
      <c r="AH54" s="22">
        <f>AF54/AE54</f>
        <v>0.30232558139534882</v>
      </c>
      <c r="AI54" s="21">
        <v>107</v>
      </c>
      <c r="AJ54" s="21">
        <v>16</v>
      </c>
      <c r="AK54" s="21">
        <v>15</v>
      </c>
      <c r="AL54" s="21">
        <v>4</v>
      </c>
      <c r="AM54" s="20">
        <v>1</v>
      </c>
    </row>
    <row r="55" spans="2:39" x14ac:dyDescent="0.2">
      <c r="B55" s="19">
        <v>3</v>
      </c>
      <c r="C55" s="20" t="s">
        <v>32</v>
      </c>
      <c r="D55" s="21"/>
      <c r="E55" s="21"/>
      <c r="F55" s="21"/>
      <c r="G55" s="22"/>
      <c r="H55" s="22"/>
      <c r="I55" s="21"/>
      <c r="J55" s="21"/>
      <c r="K55" s="21"/>
      <c r="L55" s="21"/>
      <c r="M55" s="20"/>
      <c r="O55" s="19">
        <v>3</v>
      </c>
      <c r="P55" s="20" t="s">
        <v>32</v>
      </c>
      <c r="Q55" s="21"/>
      <c r="R55" s="21"/>
      <c r="S55" s="21"/>
      <c r="T55" s="22"/>
      <c r="U55" s="22"/>
      <c r="V55" s="21"/>
      <c r="W55" s="21"/>
      <c r="X55" s="21"/>
      <c r="Y55" s="21"/>
      <c r="Z55" s="20"/>
      <c r="AB55" s="19">
        <v>3</v>
      </c>
      <c r="AC55" s="20" t="s">
        <v>32</v>
      </c>
      <c r="AD55" s="21"/>
      <c r="AE55" s="21"/>
      <c r="AF55" s="21"/>
      <c r="AG55" s="22"/>
      <c r="AH55" s="22"/>
      <c r="AI55" s="21"/>
      <c r="AJ55" s="21"/>
      <c r="AK55" s="21"/>
      <c r="AL55" s="21"/>
      <c r="AM55" s="20"/>
    </row>
    <row r="56" spans="2:39" x14ac:dyDescent="0.2">
      <c r="B56" s="23">
        <v>4</v>
      </c>
      <c r="C56" s="17" t="s">
        <v>33</v>
      </c>
      <c r="D56" s="16"/>
      <c r="E56" s="16"/>
      <c r="F56" s="16"/>
      <c r="G56" s="24"/>
      <c r="H56" s="24"/>
      <c r="I56" s="16"/>
      <c r="J56" s="16"/>
      <c r="K56" s="16"/>
      <c r="L56" s="16"/>
      <c r="M56" s="17"/>
      <c r="O56" s="23">
        <v>4</v>
      </c>
      <c r="P56" s="17" t="s">
        <v>33</v>
      </c>
      <c r="Q56" s="16"/>
      <c r="R56" s="16"/>
      <c r="S56" s="16"/>
      <c r="T56" s="24"/>
      <c r="U56" s="24"/>
      <c r="V56" s="16"/>
      <c r="W56" s="16"/>
      <c r="X56" s="16"/>
      <c r="Y56" s="16"/>
      <c r="Z56" s="17"/>
      <c r="AB56" s="23">
        <v>4</v>
      </c>
      <c r="AC56" s="17" t="s">
        <v>33</v>
      </c>
      <c r="AD56" s="16"/>
      <c r="AE56" s="16"/>
      <c r="AF56" s="16"/>
      <c r="AG56" s="24"/>
      <c r="AH56" s="24"/>
      <c r="AI56" s="16"/>
      <c r="AJ56" s="16"/>
      <c r="AK56" s="16"/>
      <c r="AL56" s="16"/>
      <c r="AM56" s="17"/>
    </row>
    <row r="62" spans="2:39" x14ac:dyDescent="0.2">
      <c r="B62" s="1" t="s">
        <v>35</v>
      </c>
      <c r="C62" s="2"/>
      <c r="D62" s="2"/>
      <c r="E62" s="2"/>
      <c r="F62" s="2"/>
      <c r="G62" s="2"/>
      <c r="H62" s="3" t="str">
        <f>$H$2</f>
        <v>Scenario I2, I6</v>
      </c>
      <c r="I62" s="2"/>
      <c r="J62" s="2"/>
      <c r="K62" s="2"/>
      <c r="L62" s="2"/>
      <c r="M62" s="4"/>
      <c r="O62" s="1" t="s">
        <v>38</v>
      </c>
      <c r="P62" s="2"/>
      <c r="Q62" s="2"/>
      <c r="R62" s="2"/>
      <c r="S62" s="2"/>
      <c r="T62" s="2"/>
      <c r="U62" s="3" t="str">
        <f>$H$2</f>
        <v>Scenario I2, I6</v>
      </c>
      <c r="V62" s="2"/>
      <c r="W62" s="2"/>
      <c r="X62" s="2"/>
      <c r="Y62" s="2"/>
      <c r="Z62" s="4"/>
      <c r="AB62" s="1" t="s">
        <v>39</v>
      </c>
      <c r="AC62" s="2"/>
      <c r="AD62" s="2"/>
      <c r="AE62" s="2"/>
      <c r="AF62" s="2"/>
      <c r="AG62" s="2"/>
      <c r="AH62" s="3" t="str">
        <f>$H$2</f>
        <v>Scenario I2, I6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25" t="s">
        <v>4</v>
      </c>
      <c r="J63" s="125"/>
      <c r="K63" s="125"/>
      <c r="L63" s="125"/>
      <c r="M63" s="126"/>
      <c r="O63" s="10"/>
      <c r="P63" s="6"/>
      <c r="Q63" s="6"/>
      <c r="R63" s="6"/>
      <c r="S63" s="6"/>
      <c r="T63" s="6"/>
      <c r="U63" s="6"/>
      <c r="V63" s="125" t="s">
        <v>4</v>
      </c>
      <c r="W63" s="125"/>
      <c r="X63" s="125"/>
      <c r="Y63" s="125"/>
      <c r="Z63" s="126"/>
      <c r="AB63" s="10"/>
      <c r="AC63" s="6"/>
      <c r="AD63" s="6"/>
      <c r="AE63" s="6"/>
      <c r="AF63" s="6"/>
      <c r="AG63" s="6"/>
      <c r="AH63" s="6"/>
      <c r="AI63" s="125" t="s">
        <v>4</v>
      </c>
      <c r="AJ63" s="125"/>
      <c r="AK63" s="125"/>
      <c r="AL63" s="125"/>
      <c r="AM63" s="126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41</v>
      </c>
      <c r="K64" s="15" t="s">
        <v>3</v>
      </c>
      <c r="L64" s="15" t="s">
        <v>41</v>
      </c>
      <c r="M64" s="14" t="s">
        <v>43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41</v>
      </c>
      <c r="X64" s="15" t="s">
        <v>3</v>
      </c>
      <c r="Y64" s="15" t="s">
        <v>41</v>
      </c>
      <c r="Z64" s="14" t="s">
        <v>43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41</v>
      </c>
      <c r="AK64" s="15" t="s">
        <v>3</v>
      </c>
      <c r="AL64" s="15" t="s">
        <v>41</v>
      </c>
      <c r="AM64" s="14" t="s">
        <v>43</v>
      </c>
    </row>
    <row r="65" spans="2:39" x14ac:dyDescent="0.2">
      <c r="B65" s="19"/>
      <c r="C65" s="21"/>
      <c r="D65" s="29" t="s">
        <v>14</v>
      </c>
      <c r="E65" s="29" t="s">
        <v>10</v>
      </c>
      <c r="F65" s="29" t="s">
        <v>10</v>
      </c>
      <c r="G65" s="29" t="s">
        <v>12</v>
      </c>
      <c r="H65" s="29" t="s">
        <v>62</v>
      </c>
      <c r="I65" s="21" t="s">
        <v>40</v>
      </c>
      <c r="J65" s="21" t="s">
        <v>42</v>
      </c>
      <c r="K65" s="21" t="s">
        <v>40</v>
      </c>
      <c r="L65" s="21" t="s">
        <v>40</v>
      </c>
      <c r="M65" s="20" t="s">
        <v>40</v>
      </c>
      <c r="O65" s="19"/>
      <c r="P65" s="21"/>
      <c r="Q65" s="29" t="s">
        <v>14</v>
      </c>
      <c r="R65" s="29" t="s">
        <v>10</v>
      </c>
      <c r="S65" s="29" t="s">
        <v>10</v>
      </c>
      <c r="T65" s="29" t="s">
        <v>12</v>
      </c>
      <c r="U65" s="29" t="s">
        <v>62</v>
      </c>
      <c r="V65" s="21" t="s">
        <v>40</v>
      </c>
      <c r="W65" s="21" t="s">
        <v>42</v>
      </c>
      <c r="X65" s="21" t="s">
        <v>40</v>
      </c>
      <c r="Y65" s="21" t="s">
        <v>40</v>
      </c>
      <c r="Z65" s="20" t="s">
        <v>40</v>
      </c>
      <c r="AB65" s="19"/>
      <c r="AC65" s="21"/>
      <c r="AD65" s="29" t="s">
        <v>14</v>
      </c>
      <c r="AE65" s="29" t="s">
        <v>10</v>
      </c>
      <c r="AF65" s="29" t="s">
        <v>10</v>
      </c>
      <c r="AG65" s="29" t="s">
        <v>12</v>
      </c>
      <c r="AH65" s="29" t="s">
        <v>62</v>
      </c>
      <c r="AI65" s="21" t="s">
        <v>40</v>
      </c>
      <c r="AJ65" s="21" t="s">
        <v>42</v>
      </c>
      <c r="AK65" s="21" t="s">
        <v>40</v>
      </c>
      <c r="AL65" s="21" t="s">
        <v>40</v>
      </c>
      <c r="AM65" s="20" t="s">
        <v>40</v>
      </c>
    </row>
    <row r="66" spans="2:39" x14ac:dyDescent="0.2">
      <c r="B66" s="8" t="s">
        <v>1</v>
      </c>
      <c r="C66" s="11" t="s">
        <v>2</v>
      </c>
      <c r="D66" s="11" t="s">
        <v>15</v>
      </c>
      <c r="E66" s="11" t="s">
        <v>63</v>
      </c>
      <c r="F66" s="11" t="s">
        <v>11</v>
      </c>
      <c r="G66" s="12" t="s">
        <v>11</v>
      </c>
      <c r="H66" s="12" t="s">
        <v>13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15</v>
      </c>
      <c r="R66" s="11" t="s">
        <v>63</v>
      </c>
      <c r="S66" s="11" t="s">
        <v>11</v>
      </c>
      <c r="T66" s="12" t="s">
        <v>11</v>
      </c>
      <c r="U66" s="12" t="s">
        <v>13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15</v>
      </c>
      <c r="AE66" s="11" t="s">
        <v>63</v>
      </c>
      <c r="AF66" s="11" t="s">
        <v>11</v>
      </c>
      <c r="AG66" s="12" t="s">
        <v>11</v>
      </c>
      <c r="AH66" s="12" t="s">
        <v>13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30</v>
      </c>
      <c r="D68" s="21"/>
      <c r="E68" s="21"/>
      <c r="F68" s="21"/>
      <c r="G68" s="22"/>
      <c r="H68" s="22"/>
      <c r="I68" s="21"/>
      <c r="J68" s="21"/>
      <c r="K68" s="21"/>
      <c r="L68" s="21"/>
      <c r="M68" s="20"/>
      <c r="O68" s="19">
        <v>1</v>
      </c>
      <c r="P68" s="20" t="s">
        <v>30</v>
      </c>
      <c r="Q68" s="21"/>
      <c r="R68" s="21"/>
      <c r="S68" s="21"/>
      <c r="T68" s="22"/>
      <c r="U68" s="22"/>
      <c r="V68" s="21"/>
      <c r="W68" s="21"/>
      <c r="X68" s="21"/>
      <c r="Y68" s="21"/>
      <c r="Z68" s="20"/>
      <c r="AB68" s="19">
        <v>1</v>
      </c>
      <c r="AC68" s="20" t="s">
        <v>30</v>
      </c>
      <c r="AD68" s="21"/>
      <c r="AE68" s="21"/>
      <c r="AF68" s="21"/>
      <c r="AG68" s="22"/>
      <c r="AH68" s="22"/>
      <c r="AI68" s="21"/>
      <c r="AJ68" s="21"/>
      <c r="AK68" s="21"/>
      <c r="AL68" s="21"/>
      <c r="AM68" s="20"/>
    </row>
    <row r="69" spans="2:39" x14ac:dyDescent="0.2">
      <c r="B69" s="19">
        <v>2</v>
      </c>
      <c r="C69" s="20" t="s">
        <v>31</v>
      </c>
      <c r="D69" s="21">
        <v>815</v>
      </c>
      <c r="E69" s="21">
        <v>431</v>
      </c>
      <c r="F69" s="21">
        <v>94</v>
      </c>
      <c r="G69" s="22">
        <f>F69/D69</f>
        <v>0.11533742331288344</v>
      </c>
      <c r="H69" s="22">
        <f>F69/E69</f>
        <v>0.21809744779582366</v>
      </c>
      <c r="I69" s="21">
        <v>81</v>
      </c>
      <c r="J69" s="21">
        <v>4</v>
      </c>
      <c r="K69" s="21">
        <v>7</v>
      </c>
      <c r="L69" s="21">
        <v>1</v>
      </c>
      <c r="M69" s="20">
        <v>1</v>
      </c>
      <c r="O69" s="19">
        <v>2</v>
      </c>
      <c r="P69" s="20" t="s">
        <v>31</v>
      </c>
      <c r="Q69" s="21">
        <v>441</v>
      </c>
      <c r="R69" s="21">
        <v>137</v>
      </c>
      <c r="S69" s="21">
        <v>5</v>
      </c>
      <c r="T69" s="22">
        <f>S69/Q69</f>
        <v>1.1337868480725623E-2</v>
      </c>
      <c r="U69" s="22">
        <f>S69/R69</f>
        <v>3.6496350364963501E-2</v>
      </c>
      <c r="V69" s="21">
        <v>4</v>
      </c>
      <c r="W69" s="21">
        <v>0</v>
      </c>
      <c r="X69" s="21">
        <v>0</v>
      </c>
      <c r="Y69" s="21">
        <v>0</v>
      </c>
      <c r="Z69" s="20">
        <v>1</v>
      </c>
      <c r="AB69" s="19">
        <v>2</v>
      </c>
      <c r="AC69" s="20" t="s">
        <v>31</v>
      </c>
      <c r="AD69" s="21">
        <v>374</v>
      </c>
      <c r="AE69" s="21">
        <v>294</v>
      </c>
      <c r="AF69" s="21">
        <v>89</v>
      </c>
      <c r="AG69" s="22">
        <f>AF69/AD69</f>
        <v>0.23796791443850268</v>
      </c>
      <c r="AH69" s="22">
        <f>AF69/AE69</f>
        <v>0.30272108843537415</v>
      </c>
      <c r="AI69" s="21">
        <v>77</v>
      </c>
      <c r="AJ69" s="21">
        <v>4</v>
      </c>
      <c r="AK69" s="21">
        <v>7</v>
      </c>
      <c r="AL69" s="21">
        <v>1</v>
      </c>
      <c r="AM69" s="20">
        <v>0</v>
      </c>
    </row>
    <row r="70" spans="2:39" x14ac:dyDescent="0.2">
      <c r="B70" s="19">
        <v>3</v>
      </c>
      <c r="C70" s="20" t="s">
        <v>32</v>
      </c>
      <c r="D70" s="21"/>
      <c r="E70" s="21"/>
      <c r="F70" s="21"/>
      <c r="G70" s="22"/>
      <c r="H70" s="22"/>
      <c r="I70" s="21"/>
      <c r="J70" s="21"/>
      <c r="K70" s="21"/>
      <c r="L70" s="21"/>
      <c r="M70" s="20"/>
      <c r="O70" s="19">
        <v>3</v>
      </c>
      <c r="P70" s="20" t="s">
        <v>32</v>
      </c>
      <c r="Q70" s="21"/>
      <c r="R70" s="21"/>
      <c r="S70" s="21"/>
      <c r="T70" s="22"/>
      <c r="U70" s="22"/>
      <c r="V70" s="21"/>
      <c r="W70" s="21"/>
      <c r="X70" s="21"/>
      <c r="Y70" s="21"/>
      <c r="Z70" s="20"/>
      <c r="AB70" s="19">
        <v>3</v>
      </c>
      <c r="AC70" s="20" t="s">
        <v>32</v>
      </c>
      <c r="AD70" s="21"/>
      <c r="AE70" s="21"/>
      <c r="AF70" s="21"/>
      <c r="AG70" s="22"/>
      <c r="AH70" s="22"/>
      <c r="AI70" s="21"/>
      <c r="AJ70" s="21"/>
      <c r="AK70" s="21"/>
      <c r="AL70" s="21"/>
      <c r="AM70" s="20"/>
    </row>
    <row r="71" spans="2:39" x14ac:dyDescent="0.2">
      <c r="B71" s="23">
        <v>4</v>
      </c>
      <c r="C71" s="17" t="s">
        <v>33</v>
      </c>
      <c r="D71" s="16"/>
      <c r="E71" s="16"/>
      <c r="F71" s="16"/>
      <c r="G71" s="24"/>
      <c r="H71" s="24"/>
      <c r="I71" s="16"/>
      <c r="J71" s="16"/>
      <c r="K71" s="16"/>
      <c r="L71" s="16"/>
      <c r="M71" s="17"/>
      <c r="O71" s="23">
        <v>4</v>
      </c>
      <c r="P71" s="17" t="s">
        <v>33</v>
      </c>
      <c r="Q71" s="16"/>
      <c r="R71" s="16"/>
      <c r="S71" s="16"/>
      <c r="T71" s="24"/>
      <c r="U71" s="24"/>
      <c r="V71" s="16"/>
      <c r="W71" s="16"/>
      <c r="X71" s="16"/>
      <c r="Y71" s="16"/>
      <c r="Z71" s="17"/>
      <c r="AB71" s="23">
        <v>4</v>
      </c>
      <c r="AC71" s="17" t="s">
        <v>33</v>
      </c>
      <c r="AD71" s="16"/>
      <c r="AE71" s="16"/>
      <c r="AF71" s="16"/>
      <c r="AG71" s="24"/>
      <c r="AH71" s="24"/>
      <c r="AI71" s="16"/>
      <c r="AJ71" s="16"/>
      <c r="AK71" s="16"/>
      <c r="AL71" s="16"/>
      <c r="AM71" s="17"/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2:BM71"/>
  <sheetViews>
    <sheetView workbookViewId="0">
      <selection activeCell="Z26" sqref="Q23:Z26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1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85</v>
      </c>
      <c r="I2" s="2"/>
      <c r="J2" s="2"/>
      <c r="K2" s="2"/>
      <c r="L2" s="2"/>
      <c r="M2" s="4"/>
      <c r="O2" s="1" t="s">
        <v>16</v>
      </c>
      <c r="P2" s="2"/>
      <c r="Q2" s="2"/>
      <c r="R2" s="2"/>
      <c r="S2" s="2"/>
      <c r="T2" s="2"/>
      <c r="U2" s="3" t="str">
        <f>$H$2</f>
        <v>Scenario I2, I6, I13</v>
      </c>
      <c r="V2" s="2"/>
      <c r="W2" s="2"/>
      <c r="X2" s="2"/>
      <c r="Y2" s="2"/>
      <c r="Z2" s="4"/>
      <c r="AB2" s="1" t="s">
        <v>17</v>
      </c>
      <c r="AC2" s="2"/>
      <c r="AD2" s="2"/>
      <c r="AE2" s="2"/>
      <c r="AF2" s="2"/>
      <c r="AG2" s="2"/>
      <c r="AH2" s="3" t="str">
        <f>$H$2</f>
        <v>Scenario I2, I6, I13</v>
      </c>
      <c r="AI2" s="2"/>
      <c r="AJ2" s="2"/>
      <c r="AK2" s="2"/>
      <c r="AL2" s="2"/>
      <c r="AM2" s="4"/>
      <c r="AO2" s="1" t="s">
        <v>18</v>
      </c>
      <c r="AP2" s="2"/>
      <c r="AQ2" s="2"/>
      <c r="AR2" s="2"/>
      <c r="AS2" s="2"/>
      <c r="AT2" s="2"/>
      <c r="AU2" s="3" t="str">
        <f>$H$2</f>
        <v>Scenario I2, I6, I13</v>
      </c>
      <c r="AV2" s="2"/>
      <c r="AW2" s="2"/>
      <c r="AX2" s="2"/>
      <c r="AY2" s="2"/>
      <c r="AZ2" s="4"/>
      <c r="BB2" s="1" t="s">
        <v>19</v>
      </c>
      <c r="BC2" s="2"/>
      <c r="BD2" s="2"/>
      <c r="BE2" s="2"/>
      <c r="BF2" s="2"/>
      <c r="BG2" s="2"/>
      <c r="BH2" s="3" t="str">
        <f>$H$2</f>
        <v>Scenario I2, I6, I13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23" t="s">
        <v>4</v>
      </c>
      <c r="J3" s="123"/>
      <c r="K3" s="123"/>
      <c r="L3" s="123"/>
      <c r="M3" s="124"/>
      <c r="N3" s="6"/>
      <c r="O3" s="10"/>
      <c r="P3" s="6"/>
      <c r="Q3" s="6"/>
      <c r="R3" s="6"/>
      <c r="S3" s="6"/>
      <c r="T3" s="6"/>
      <c r="U3" s="6"/>
      <c r="V3" s="125" t="s">
        <v>4</v>
      </c>
      <c r="W3" s="125"/>
      <c r="X3" s="125"/>
      <c r="Y3" s="125"/>
      <c r="Z3" s="126"/>
      <c r="AB3" s="10"/>
      <c r="AC3" s="6"/>
      <c r="AD3" s="6"/>
      <c r="AE3" s="6"/>
      <c r="AF3" s="6"/>
      <c r="AG3" s="6"/>
      <c r="AH3" s="6"/>
      <c r="AI3" s="125" t="s">
        <v>4</v>
      </c>
      <c r="AJ3" s="125"/>
      <c r="AK3" s="125"/>
      <c r="AL3" s="125"/>
      <c r="AM3" s="126"/>
      <c r="AO3" s="10"/>
      <c r="AP3" s="6"/>
      <c r="AQ3" s="6"/>
      <c r="AR3" s="6"/>
      <c r="AS3" s="6"/>
      <c r="AT3" s="6"/>
      <c r="AU3" s="6"/>
      <c r="AV3" s="125" t="s">
        <v>4</v>
      </c>
      <c r="AW3" s="125"/>
      <c r="AX3" s="125"/>
      <c r="AY3" s="125"/>
      <c r="AZ3" s="126"/>
      <c r="BB3" s="10"/>
      <c r="BC3" s="6"/>
      <c r="BD3" s="6"/>
      <c r="BE3" s="6"/>
      <c r="BF3" s="6"/>
      <c r="BG3" s="6"/>
      <c r="BH3" s="6"/>
      <c r="BI3" s="125" t="s">
        <v>4</v>
      </c>
      <c r="BJ3" s="125"/>
      <c r="BK3" s="125"/>
      <c r="BL3" s="125"/>
      <c r="BM3" s="126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41</v>
      </c>
      <c r="K4" s="21" t="s">
        <v>3</v>
      </c>
      <c r="L4" s="21" t="s">
        <v>41</v>
      </c>
      <c r="M4" s="20" t="s">
        <v>43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41</v>
      </c>
      <c r="X4" s="15" t="s">
        <v>3</v>
      </c>
      <c r="Y4" s="15" t="s">
        <v>41</v>
      </c>
      <c r="Z4" s="14" t="s">
        <v>43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41</v>
      </c>
      <c r="AK4" s="15" t="s">
        <v>3</v>
      </c>
      <c r="AL4" s="15" t="s">
        <v>41</v>
      </c>
      <c r="AM4" s="14" t="s">
        <v>43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41</v>
      </c>
      <c r="AX4" s="15" t="s">
        <v>3</v>
      </c>
      <c r="AY4" s="15" t="s">
        <v>41</v>
      </c>
      <c r="AZ4" s="14" t="s">
        <v>43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41</v>
      </c>
      <c r="BK4" s="21" t="s">
        <v>3</v>
      </c>
      <c r="BL4" s="21" t="s">
        <v>41</v>
      </c>
      <c r="BM4" s="20" t="s">
        <v>43</v>
      </c>
    </row>
    <row r="5" spans="1:65" x14ac:dyDescent="0.2">
      <c r="A5" s="7"/>
      <c r="B5" s="19"/>
      <c r="C5" s="21"/>
      <c r="D5" s="29" t="s">
        <v>14</v>
      </c>
      <c r="E5" s="29" t="s">
        <v>10</v>
      </c>
      <c r="F5" s="29" t="s">
        <v>10</v>
      </c>
      <c r="G5" s="29" t="s">
        <v>12</v>
      </c>
      <c r="H5" s="29" t="s">
        <v>62</v>
      </c>
      <c r="I5" s="21" t="s">
        <v>40</v>
      </c>
      <c r="J5" s="21" t="s">
        <v>42</v>
      </c>
      <c r="K5" s="21" t="s">
        <v>40</v>
      </c>
      <c r="L5" s="21" t="s">
        <v>40</v>
      </c>
      <c r="M5" s="20" t="s">
        <v>40</v>
      </c>
      <c r="N5" s="7"/>
      <c r="O5" s="19"/>
      <c r="P5" s="21"/>
      <c r="Q5" s="29" t="s">
        <v>14</v>
      </c>
      <c r="R5" s="29" t="s">
        <v>10</v>
      </c>
      <c r="S5" s="29" t="s">
        <v>10</v>
      </c>
      <c r="T5" s="29" t="s">
        <v>12</v>
      </c>
      <c r="U5" s="29" t="s">
        <v>62</v>
      </c>
      <c r="V5" s="21" t="s">
        <v>40</v>
      </c>
      <c r="W5" s="21" t="s">
        <v>42</v>
      </c>
      <c r="X5" s="21" t="s">
        <v>40</v>
      </c>
      <c r="Y5" s="21" t="s">
        <v>40</v>
      </c>
      <c r="Z5" s="20" t="s">
        <v>40</v>
      </c>
      <c r="AA5" s="7"/>
      <c r="AB5" s="19"/>
      <c r="AC5" s="21"/>
      <c r="AD5" s="29" t="s">
        <v>14</v>
      </c>
      <c r="AE5" s="29" t="s">
        <v>10</v>
      </c>
      <c r="AF5" s="29" t="s">
        <v>10</v>
      </c>
      <c r="AG5" s="29" t="s">
        <v>12</v>
      </c>
      <c r="AH5" s="29" t="s">
        <v>62</v>
      </c>
      <c r="AI5" s="21" t="s">
        <v>40</v>
      </c>
      <c r="AJ5" s="21" t="s">
        <v>42</v>
      </c>
      <c r="AK5" s="21" t="s">
        <v>40</v>
      </c>
      <c r="AL5" s="21" t="s">
        <v>40</v>
      </c>
      <c r="AM5" s="20" t="s">
        <v>40</v>
      </c>
      <c r="AO5" s="19"/>
      <c r="AP5" s="21"/>
      <c r="AQ5" s="29" t="s">
        <v>14</v>
      </c>
      <c r="AR5" s="29" t="s">
        <v>10</v>
      </c>
      <c r="AS5" s="29" t="s">
        <v>10</v>
      </c>
      <c r="AT5" s="29" t="s">
        <v>12</v>
      </c>
      <c r="AU5" s="29" t="s">
        <v>62</v>
      </c>
      <c r="AV5" s="21" t="s">
        <v>40</v>
      </c>
      <c r="AW5" s="21" t="s">
        <v>42</v>
      </c>
      <c r="AX5" s="21" t="s">
        <v>40</v>
      </c>
      <c r="AY5" s="21" t="s">
        <v>40</v>
      </c>
      <c r="AZ5" s="20" t="s">
        <v>40</v>
      </c>
      <c r="BA5" s="7"/>
      <c r="BB5" s="19"/>
      <c r="BC5" s="21"/>
      <c r="BD5" s="29" t="s">
        <v>14</v>
      </c>
      <c r="BE5" s="29" t="s">
        <v>10</v>
      </c>
      <c r="BF5" s="29" t="s">
        <v>10</v>
      </c>
      <c r="BG5" s="29" t="s">
        <v>12</v>
      </c>
      <c r="BH5" s="29" t="s">
        <v>62</v>
      </c>
      <c r="BI5" s="21" t="s">
        <v>40</v>
      </c>
      <c r="BJ5" s="21" t="s">
        <v>42</v>
      </c>
      <c r="BK5" s="21" t="s">
        <v>40</v>
      </c>
      <c r="BL5" s="21" t="s">
        <v>40</v>
      </c>
      <c r="BM5" s="20" t="s">
        <v>40</v>
      </c>
    </row>
    <row r="6" spans="1:65" x14ac:dyDescent="0.2">
      <c r="A6" s="7"/>
      <c r="B6" s="8" t="s">
        <v>1</v>
      </c>
      <c r="C6" s="11" t="s">
        <v>2</v>
      </c>
      <c r="D6" s="11" t="s">
        <v>15</v>
      </c>
      <c r="E6" s="11" t="s">
        <v>63</v>
      </c>
      <c r="F6" s="11" t="s">
        <v>11</v>
      </c>
      <c r="G6" s="12" t="s">
        <v>11</v>
      </c>
      <c r="H6" s="12" t="s">
        <v>13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15</v>
      </c>
      <c r="R6" s="11" t="s">
        <v>63</v>
      </c>
      <c r="S6" s="11" t="s">
        <v>11</v>
      </c>
      <c r="T6" s="12" t="s">
        <v>11</v>
      </c>
      <c r="U6" s="12" t="s">
        <v>13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15</v>
      </c>
      <c r="AE6" s="11" t="s">
        <v>63</v>
      </c>
      <c r="AF6" s="11" t="s">
        <v>11</v>
      </c>
      <c r="AG6" s="12" t="s">
        <v>11</v>
      </c>
      <c r="AH6" s="12" t="s">
        <v>13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15</v>
      </c>
      <c r="AR6" s="11" t="s">
        <v>63</v>
      </c>
      <c r="AS6" s="11" t="s">
        <v>11</v>
      </c>
      <c r="AT6" s="12" t="s">
        <v>11</v>
      </c>
      <c r="AU6" s="12" t="s">
        <v>13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15</v>
      </c>
      <c r="BE6" s="11" t="s">
        <v>63</v>
      </c>
      <c r="BF6" s="11" t="s">
        <v>11</v>
      </c>
      <c r="BG6" s="12" t="s">
        <v>11</v>
      </c>
      <c r="BH6" s="12" t="s">
        <v>13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30</v>
      </c>
      <c r="D8" s="21"/>
      <c r="E8" s="21"/>
      <c r="F8" s="21"/>
      <c r="G8" s="22"/>
      <c r="H8" s="22"/>
      <c r="I8" s="21"/>
      <c r="J8" s="21"/>
      <c r="K8" s="21"/>
      <c r="L8" s="21"/>
      <c r="M8" s="20"/>
      <c r="N8" s="7"/>
      <c r="O8" s="19">
        <v>1</v>
      </c>
      <c r="P8" s="20" t="s">
        <v>30</v>
      </c>
      <c r="Q8" s="21"/>
      <c r="R8" s="21"/>
      <c r="S8" s="21"/>
      <c r="T8" s="22"/>
      <c r="U8" s="22"/>
      <c r="V8" s="21"/>
      <c r="W8" s="21"/>
      <c r="X8" s="21"/>
      <c r="Y8" s="21"/>
      <c r="Z8" s="20"/>
      <c r="AA8" s="7"/>
      <c r="AB8" s="19">
        <v>1</v>
      </c>
      <c r="AC8" s="20" t="s">
        <v>30</v>
      </c>
      <c r="AD8" s="21"/>
      <c r="AE8" s="21"/>
      <c r="AF8" s="21"/>
      <c r="AG8" s="22"/>
      <c r="AH8" s="22"/>
      <c r="AI8" s="21"/>
      <c r="AJ8" s="21"/>
      <c r="AK8" s="21"/>
      <c r="AL8" s="21"/>
      <c r="AM8" s="20"/>
      <c r="AO8" s="19">
        <v>1</v>
      </c>
      <c r="AP8" s="20" t="s">
        <v>30</v>
      </c>
      <c r="AQ8" s="21"/>
      <c r="AR8" s="21"/>
      <c r="AS8" s="21"/>
      <c r="AT8" s="22"/>
      <c r="AU8" s="22"/>
      <c r="AV8" s="21"/>
      <c r="AW8" s="21"/>
      <c r="AX8" s="21"/>
      <c r="AY8" s="21"/>
      <c r="AZ8" s="20"/>
      <c r="BA8" s="7"/>
      <c r="BB8" s="19">
        <v>1</v>
      </c>
      <c r="BC8" s="20" t="s">
        <v>30</v>
      </c>
      <c r="BD8" s="21">
        <v>72</v>
      </c>
      <c r="BE8" s="21">
        <v>29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31</v>
      </c>
      <c r="D9" s="21">
        <v>10000</v>
      </c>
      <c r="E9" s="21">
        <v>4406</v>
      </c>
      <c r="F9" s="21">
        <v>1021</v>
      </c>
      <c r="G9" s="22">
        <f>F9/D9</f>
        <v>0.1021</v>
      </c>
      <c r="H9" s="22">
        <f>F9/E9</f>
        <v>0.23172945982750795</v>
      </c>
      <c r="I9" s="21">
        <v>773</v>
      </c>
      <c r="J9" s="21">
        <v>81</v>
      </c>
      <c r="K9" s="21">
        <v>131</v>
      </c>
      <c r="L9" s="21">
        <v>29</v>
      </c>
      <c r="M9" s="20">
        <v>7</v>
      </c>
      <c r="N9" s="7"/>
      <c r="O9" s="19">
        <v>2</v>
      </c>
      <c r="P9" s="20" t="s">
        <v>31</v>
      </c>
      <c r="Q9" s="21">
        <v>7241</v>
      </c>
      <c r="R9" s="21">
        <v>3136</v>
      </c>
      <c r="S9" s="21">
        <v>791</v>
      </c>
      <c r="T9" s="22">
        <f>S9/Q9</f>
        <v>0.10923905537909129</v>
      </c>
      <c r="U9" s="22">
        <f>S9/R9</f>
        <v>0.25223214285714285</v>
      </c>
      <c r="V9" s="21">
        <v>623</v>
      </c>
      <c r="W9" s="21">
        <v>31</v>
      </c>
      <c r="X9" s="21">
        <v>113</v>
      </c>
      <c r="Y9" s="21">
        <v>18</v>
      </c>
      <c r="Z9" s="20">
        <v>6</v>
      </c>
      <c r="AA9" s="7"/>
      <c r="AB9" s="19">
        <v>2</v>
      </c>
      <c r="AC9" s="20" t="s">
        <v>31</v>
      </c>
      <c r="AD9" s="21">
        <v>2476</v>
      </c>
      <c r="AE9" s="21">
        <v>1163</v>
      </c>
      <c r="AF9" s="21">
        <v>230</v>
      </c>
      <c r="AG9" s="22">
        <f>AF9/AD9</f>
        <v>9.289176090468497E-2</v>
      </c>
      <c r="AH9" s="22">
        <f>AF9/AE9</f>
        <v>0.19776440240756663</v>
      </c>
      <c r="AI9" s="21">
        <v>150</v>
      </c>
      <c r="AJ9" s="21">
        <v>50</v>
      </c>
      <c r="AK9" s="21">
        <v>18</v>
      </c>
      <c r="AL9" s="21">
        <v>11</v>
      </c>
      <c r="AM9" s="20">
        <v>1</v>
      </c>
      <c r="AO9" s="19">
        <v>2</v>
      </c>
      <c r="AP9" s="20" t="s">
        <v>31</v>
      </c>
      <c r="AQ9" s="21">
        <v>211</v>
      </c>
      <c r="AR9" s="21">
        <v>79</v>
      </c>
      <c r="AS9" s="21">
        <v>0</v>
      </c>
      <c r="AT9" s="22">
        <f>AS9/AQ9</f>
        <v>0</v>
      </c>
      <c r="AU9" s="22">
        <f>AS9/AR9</f>
        <v>0</v>
      </c>
      <c r="AV9" s="21">
        <v>0</v>
      </c>
      <c r="AW9" s="21">
        <v>0</v>
      </c>
      <c r="AX9" s="21">
        <v>0</v>
      </c>
      <c r="AY9" s="21">
        <v>0</v>
      </c>
      <c r="AZ9" s="20">
        <v>0</v>
      </c>
      <c r="BA9" s="7"/>
      <c r="BB9" s="19">
        <v>2</v>
      </c>
      <c r="BC9" s="20" t="s">
        <v>31</v>
      </c>
      <c r="BD9" s="21">
        <v>72</v>
      </c>
      <c r="BE9" s="21">
        <v>28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32</v>
      </c>
      <c r="D10" s="21"/>
      <c r="E10" s="21"/>
      <c r="F10" s="21"/>
      <c r="G10" s="22"/>
      <c r="H10" s="22"/>
      <c r="I10" s="21"/>
      <c r="J10" s="21"/>
      <c r="K10" s="21"/>
      <c r="L10" s="21"/>
      <c r="M10" s="20"/>
      <c r="N10" s="7"/>
      <c r="O10" s="19">
        <v>3</v>
      </c>
      <c r="P10" s="20" t="s">
        <v>32</v>
      </c>
      <c r="Q10" s="21"/>
      <c r="R10" s="21"/>
      <c r="S10" s="21"/>
      <c r="T10" s="22"/>
      <c r="U10" s="22"/>
      <c r="V10" s="21"/>
      <c r="W10" s="21"/>
      <c r="X10" s="21"/>
      <c r="Y10" s="21"/>
      <c r="Z10" s="20"/>
      <c r="AA10" s="7"/>
      <c r="AB10" s="19">
        <v>3</v>
      </c>
      <c r="AC10" s="20" t="s">
        <v>32</v>
      </c>
      <c r="AD10" s="21"/>
      <c r="AE10" s="21"/>
      <c r="AF10" s="21"/>
      <c r="AG10" s="22"/>
      <c r="AH10" s="22"/>
      <c r="AI10" s="21"/>
      <c r="AJ10" s="21"/>
      <c r="AK10" s="21"/>
      <c r="AL10" s="21"/>
      <c r="AM10" s="20"/>
      <c r="AO10" s="19">
        <v>3</v>
      </c>
      <c r="AP10" s="20" t="s">
        <v>32</v>
      </c>
      <c r="AQ10" s="21"/>
      <c r="AR10" s="21"/>
      <c r="AS10" s="21"/>
      <c r="AT10" s="22"/>
      <c r="AU10" s="22"/>
      <c r="AV10" s="21"/>
      <c r="AW10" s="21"/>
      <c r="AX10" s="21"/>
      <c r="AY10" s="21"/>
      <c r="AZ10" s="20"/>
      <c r="BA10" s="7"/>
      <c r="BB10" s="19">
        <v>3</v>
      </c>
      <c r="BC10" s="20" t="s">
        <v>32</v>
      </c>
      <c r="BD10" s="21">
        <v>72</v>
      </c>
      <c r="BE10" s="21">
        <v>59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33</v>
      </c>
      <c r="D11" s="16"/>
      <c r="E11" s="16"/>
      <c r="F11" s="16"/>
      <c r="G11" s="24"/>
      <c r="H11" s="24"/>
      <c r="I11" s="16"/>
      <c r="J11" s="16"/>
      <c r="K11" s="16"/>
      <c r="L11" s="16"/>
      <c r="M11" s="17"/>
      <c r="N11" s="7"/>
      <c r="O11" s="23">
        <v>4</v>
      </c>
      <c r="P11" s="17" t="s">
        <v>33</v>
      </c>
      <c r="Q11" s="16"/>
      <c r="R11" s="16"/>
      <c r="S11" s="16"/>
      <c r="T11" s="24"/>
      <c r="U11" s="24"/>
      <c r="V11" s="16"/>
      <c r="W11" s="16"/>
      <c r="X11" s="16"/>
      <c r="Y11" s="16"/>
      <c r="Z11" s="17"/>
      <c r="AA11" s="7"/>
      <c r="AB11" s="23">
        <v>4</v>
      </c>
      <c r="AC11" s="17" t="s">
        <v>33</v>
      </c>
      <c r="AD11" s="16"/>
      <c r="AE11" s="16"/>
      <c r="AF11" s="16"/>
      <c r="AG11" s="24"/>
      <c r="AH11" s="24"/>
      <c r="AI11" s="16"/>
      <c r="AJ11" s="16"/>
      <c r="AK11" s="16"/>
      <c r="AL11" s="16"/>
      <c r="AM11" s="17"/>
      <c r="AO11" s="23">
        <v>4</v>
      </c>
      <c r="AP11" s="17" t="s">
        <v>33</v>
      </c>
      <c r="AQ11" s="16"/>
      <c r="AR11" s="16"/>
      <c r="AS11" s="16"/>
      <c r="AT11" s="24"/>
      <c r="AU11" s="24"/>
      <c r="AV11" s="16"/>
      <c r="AW11" s="16"/>
      <c r="AX11" s="16"/>
      <c r="AY11" s="16"/>
      <c r="AZ11" s="17"/>
      <c r="BA11" s="7"/>
      <c r="BB11" s="23">
        <v>4</v>
      </c>
      <c r="BC11" s="17" t="s">
        <v>33</v>
      </c>
      <c r="BD11" s="16">
        <v>72</v>
      </c>
      <c r="BE11" s="16">
        <v>72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20</v>
      </c>
      <c r="C17" s="2"/>
      <c r="D17" s="2"/>
      <c r="E17" s="2"/>
      <c r="F17" s="2"/>
      <c r="G17" s="2"/>
      <c r="H17" s="3" t="str">
        <f>$H$2</f>
        <v>Scenario I2, I6, I13</v>
      </c>
      <c r="I17" s="2"/>
      <c r="J17" s="2"/>
      <c r="K17" s="2"/>
      <c r="L17" s="2"/>
      <c r="M17" s="4"/>
      <c r="O17" s="1" t="s">
        <v>21</v>
      </c>
      <c r="P17" s="2"/>
      <c r="Q17" s="2"/>
      <c r="R17" s="2"/>
      <c r="S17" s="2"/>
      <c r="T17" s="2"/>
      <c r="U17" s="3" t="str">
        <f>$H$2</f>
        <v>Scenario I2, I6, I13</v>
      </c>
      <c r="V17" s="2"/>
      <c r="W17" s="2"/>
      <c r="X17" s="2"/>
      <c r="Y17" s="2"/>
      <c r="Z17" s="4"/>
      <c r="AB17" s="1" t="s">
        <v>27</v>
      </c>
      <c r="AC17" s="2"/>
      <c r="AD17" s="2"/>
      <c r="AE17" s="2"/>
      <c r="AF17" s="2"/>
      <c r="AG17" s="2"/>
      <c r="AH17" s="3" t="str">
        <f>$H$2</f>
        <v>Scenario I2, I6, I13</v>
      </c>
      <c r="AI17" s="2"/>
      <c r="AJ17" s="2"/>
      <c r="AK17" s="2"/>
      <c r="AL17" s="2"/>
      <c r="AM17" s="4"/>
      <c r="AO17" s="1" t="s">
        <v>23</v>
      </c>
      <c r="AP17" s="2"/>
      <c r="AQ17" s="2"/>
      <c r="AR17" s="2"/>
      <c r="AS17" s="2"/>
      <c r="AT17" s="2"/>
      <c r="AU17" s="3" t="str">
        <f>$H$2</f>
        <v>Scenario I2, I6, I13</v>
      </c>
      <c r="AV17" s="2"/>
      <c r="AW17" s="2"/>
      <c r="AX17" s="2"/>
      <c r="AY17" s="2"/>
      <c r="AZ17" s="4"/>
      <c r="BB17" s="1" t="s">
        <v>28</v>
      </c>
      <c r="BC17" s="2"/>
      <c r="BD17" s="2"/>
      <c r="BE17" s="2"/>
      <c r="BF17" s="2"/>
      <c r="BG17" s="2"/>
      <c r="BH17" s="3" t="str">
        <f>$H$2</f>
        <v>Scenario I2, I6, I13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5" t="s">
        <v>4</v>
      </c>
      <c r="J18" s="125"/>
      <c r="K18" s="125"/>
      <c r="L18" s="125"/>
      <c r="M18" s="126"/>
      <c r="N18" s="6"/>
      <c r="O18" s="10"/>
      <c r="P18" s="6"/>
      <c r="Q18" s="6"/>
      <c r="R18" s="6"/>
      <c r="S18" s="6"/>
      <c r="T18" s="6"/>
      <c r="U18" s="6"/>
      <c r="V18" s="125" t="s">
        <v>4</v>
      </c>
      <c r="W18" s="125"/>
      <c r="X18" s="125"/>
      <c r="Y18" s="125"/>
      <c r="Z18" s="126"/>
      <c r="AB18" s="10"/>
      <c r="AC18" s="6"/>
      <c r="AD18" s="6"/>
      <c r="AE18" s="6"/>
      <c r="AF18" s="6"/>
      <c r="AG18" s="6"/>
      <c r="AH18" s="6"/>
      <c r="AI18" s="125" t="s">
        <v>4</v>
      </c>
      <c r="AJ18" s="125"/>
      <c r="AK18" s="125"/>
      <c r="AL18" s="125"/>
      <c r="AM18" s="126"/>
      <c r="AO18" s="10"/>
      <c r="AP18" s="6"/>
      <c r="AQ18" s="6"/>
      <c r="AR18" s="6"/>
      <c r="AS18" s="6"/>
      <c r="AT18" s="6"/>
      <c r="AU18" s="6"/>
      <c r="AV18" s="125" t="s">
        <v>4</v>
      </c>
      <c r="AW18" s="125"/>
      <c r="AX18" s="125"/>
      <c r="AY18" s="125"/>
      <c r="AZ18" s="126"/>
      <c r="BB18" s="10"/>
      <c r="BC18" s="6"/>
      <c r="BD18" s="6"/>
      <c r="BE18" s="6"/>
      <c r="BF18" s="6"/>
      <c r="BG18" s="6"/>
      <c r="BH18" s="6"/>
      <c r="BI18" s="125" t="s">
        <v>4</v>
      </c>
      <c r="BJ18" s="125"/>
      <c r="BK18" s="125"/>
      <c r="BL18" s="125"/>
      <c r="BM18" s="126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41</v>
      </c>
      <c r="K19" s="15" t="s">
        <v>3</v>
      </c>
      <c r="L19" s="15" t="s">
        <v>41</v>
      </c>
      <c r="M19" s="14" t="s">
        <v>43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41</v>
      </c>
      <c r="X19" s="15" t="s">
        <v>3</v>
      </c>
      <c r="Y19" s="15" t="s">
        <v>41</v>
      </c>
      <c r="Z19" s="14" t="s">
        <v>43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41</v>
      </c>
      <c r="AK19" s="15" t="s">
        <v>3</v>
      </c>
      <c r="AL19" s="15" t="s">
        <v>41</v>
      </c>
      <c r="AM19" s="14" t="s">
        <v>43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41</v>
      </c>
      <c r="AX19" s="15" t="s">
        <v>3</v>
      </c>
      <c r="AY19" s="15" t="s">
        <v>41</v>
      </c>
      <c r="AZ19" s="14" t="s">
        <v>43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41</v>
      </c>
      <c r="BK19" s="15" t="s">
        <v>3</v>
      </c>
      <c r="BL19" s="15" t="s">
        <v>41</v>
      </c>
      <c r="BM19" s="14" t="s">
        <v>43</v>
      </c>
    </row>
    <row r="20" spans="1:65" x14ac:dyDescent="0.2">
      <c r="A20" s="7"/>
      <c r="B20" s="19"/>
      <c r="C20" s="21"/>
      <c r="D20" s="29" t="s">
        <v>14</v>
      </c>
      <c r="E20" s="29" t="s">
        <v>10</v>
      </c>
      <c r="F20" s="29" t="s">
        <v>10</v>
      </c>
      <c r="G20" s="29" t="s">
        <v>12</v>
      </c>
      <c r="H20" s="29" t="s">
        <v>62</v>
      </c>
      <c r="I20" s="21" t="s">
        <v>40</v>
      </c>
      <c r="J20" s="21" t="s">
        <v>42</v>
      </c>
      <c r="K20" s="21" t="s">
        <v>40</v>
      </c>
      <c r="L20" s="21" t="s">
        <v>40</v>
      </c>
      <c r="M20" s="20" t="s">
        <v>40</v>
      </c>
      <c r="N20" s="7"/>
      <c r="O20" s="19"/>
      <c r="P20" s="21"/>
      <c r="Q20" s="29" t="s">
        <v>14</v>
      </c>
      <c r="R20" s="29" t="s">
        <v>10</v>
      </c>
      <c r="S20" s="29" t="s">
        <v>10</v>
      </c>
      <c r="T20" s="29" t="s">
        <v>12</v>
      </c>
      <c r="U20" s="29" t="s">
        <v>62</v>
      </c>
      <c r="V20" s="21" t="s">
        <v>40</v>
      </c>
      <c r="W20" s="21" t="s">
        <v>42</v>
      </c>
      <c r="X20" s="21" t="s">
        <v>40</v>
      </c>
      <c r="Y20" s="21" t="s">
        <v>40</v>
      </c>
      <c r="Z20" s="20" t="s">
        <v>40</v>
      </c>
      <c r="AA20" s="7"/>
      <c r="AB20" s="19"/>
      <c r="AC20" s="21"/>
      <c r="AD20" s="29" t="s">
        <v>14</v>
      </c>
      <c r="AE20" s="29" t="s">
        <v>10</v>
      </c>
      <c r="AF20" s="29" t="s">
        <v>10</v>
      </c>
      <c r="AG20" s="29" t="s">
        <v>12</v>
      </c>
      <c r="AH20" s="29" t="s">
        <v>62</v>
      </c>
      <c r="AI20" s="21" t="s">
        <v>40</v>
      </c>
      <c r="AJ20" s="21" t="s">
        <v>42</v>
      </c>
      <c r="AK20" s="21" t="s">
        <v>40</v>
      </c>
      <c r="AL20" s="21" t="s">
        <v>40</v>
      </c>
      <c r="AM20" s="20" t="s">
        <v>40</v>
      </c>
      <c r="AO20" s="19"/>
      <c r="AP20" s="21"/>
      <c r="AQ20" s="29" t="s">
        <v>14</v>
      </c>
      <c r="AR20" s="29" t="s">
        <v>10</v>
      </c>
      <c r="AS20" s="29" t="s">
        <v>10</v>
      </c>
      <c r="AT20" s="29" t="s">
        <v>12</v>
      </c>
      <c r="AU20" s="29" t="s">
        <v>62</v>
      </c>
      <c r="AV20" s="21" t="s">
        <v>40</v>
      </c>
      <c r="AW20" s="21" t="s">
        <v>42</v>
      </c>
      <c r="AX20" s="21" t="s">
        <v>40</v>
      </c>
      <c r="AY20" s="21" t="s">
        <v>40</v>
      </c>
      <c r="AZ20" s="20" t="s">
        <v>40</v>
      </c>
      <c r="BA20" s="7"/>
      <c r="BB20" s="19"/>
      <c r="BC20" s="21"/>
      <c r="BD20" s="29" t="s">
        <v>14</v>
      </c>
      <c r="BE20" s="29" t="s">
        <v>10</v>
      </c>
      <c r="BF20" s="29" t="s">
        <v>10</v>
      </c>
      <c r="BG20" s="29" t="s">
        <v>12</v>
      </c>
      <c r="BH20" s="29" t="s">
        <v>62</v>
      </c>
      <c r="BI20" s="21" t="s">
        <v>40</v>
      </c>
      <c r="BJ20" s="21" t="s">
        <v>42</v>
      </c>
      <c r="BK20" s="21" t="s">
        <v>40</v>
      </c>
      <c r="BL20" s="21" t="s">
        <v>40</v>
      </c>
      <c r="BM20" s="20" t="s">
        <v>40</v>
      </c>
    </row>
    <row r="21" spans="1:65" x14ac:dyDescent="0.2">
      <c r="A21" s="7"/>
      <c r="B21" s="8" t="s">
        <v>1</v>
      </c>
      <c r="C21" s="11" t="s">
        <v>2</v>
      </c>
      <c r="D21" s="11" t="s">
        <v>15</v>
      </c>
      <c r="E21" s="11" t="s">
        <v>63</v>
      </c>
      <c r="F21" s="11" t="s">
        <v>11</v>
      </c>
      <c r="G21" s="12" t="s">
        <v>11</v>
      </c>
      <c r="H21" s="12" t="s">
        <v>13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15</v>
      </c>
      <c r="R21" s="11" t="s">
        <v>63</v>
      </c>
      <c r="S21" s="11" t="s">
        <v>11</v>
      </c>
      <c r="T21" s="12" t="s">
        <v>11</v>
      </c>
      <c r="U21" s="12" t="s">
        <v>13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15</v>
      </c>
      <c r="AE21" s="11" t="s">
        <v>63</v>
      </c>
      <c r="AF21" s="11" t="s">
        <v>11</v>
      </c>
      <c r="AG21" s="12" t="s">
        <v>11</v>
      </c>
      <c r="AH21" s="12" t="s">
        <v>13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15</v>
      </c>
      <c r="AR21" s="11" t="s">
        <v>63</v>
      </c>
      <c r="AS21" s="11" t="s">
        <v>11</v>
      </c>
      <c r="AT21" s="12" t="s">
        <v>11</v>
      </c>
      <c r="AU21" s="12" t="s">
        <v>13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15</v>
      </c>
      <c r="BE21" s="11" t="s">
        <v>63</v>
      </c>
      <c r="BF21" s="11" t="s">
        <v>11</v>
      </c>
      <c r="BG21" s="12" t="s">
        <v>11</v>
      </c>
      <c r="BH21" s="12" t="s">
        <v>13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30</v>
      </c>
      <c r="D23" s="21"/>
      <c r="E23" s="21"/>
      <c r="F23" s="21"/>
      <c r="G23" s="22"/>
      <c r="H23" s="22"/>
      <c r="I23" s="21"/>
      <c r="J23" s="21"/>
      <c r="K23" s="21"/>
      <c r="L23" s="21"/>
      <c r="M23" s="20"/>
      <c r="N23" s="7"/>
      <c r="O23" s="19">
        <v>1</v>
      </c>
      <c r="P23" s="20" t="s">
        <v>30</v>
      </c>
      <c r="Q23" s="13"/>
      <c r="R23" s="15"/>
      <c r="S23" s="15"/>
      <c r="T23" s="28"/>
      <c r="U23" s="28"/>
      <c r="V23" s="15"/>
      <c r="W23" s="15"/>
      <c r="X23" s="15"/>
      <c r="Y23" s="15"/>
      <c r="Z23" s="14"/>
      <c r="AA23" s="7"/>
      <c r="AB23" s="19">
        <v>1</v>
      </c>
      <c r="AC23" s="20" t="s">
        <v>30</v>
      </c>
      <c r="AD23" s="21"/>
      <c r="AE23" s="21"/>
      <c r="AF23" s="21"/>
      <c r="AG23" s="22"/>
      <c r="AH23" s="22"/>
      <c r="AI23" s="21"/>
      <c r="AJ23" s="21"/>
      <c r="AK23" s="21"/>
      <c r="AL23" s="21"/>
      <c r="AM23" s="20"/>
      <c r="AO23" s="19">
        <v>1</v>
      </c>
      <c r="AP23" s="20" t="s">
        <v>30</v>
      </c>
      <c r="AQ23" s="21"/>
      <c r="AR23" s="21"/>
      <c r="AS23" s="21"/>
      <c r="AT23" s="22"/>
      <c r="AU23" s="22"/>
      <c r="AV23" s="21"/>
      <c r="AW23" s="21"/>
      <c r="AX23" s="21"/>
      <c r="AY23" s="21"/>
      <c r="AZ23" s="20"/>
      <c r="BA23" s="7"/>
      <c r="BB23" s="19">
        <v>1</v>
      </c>
      <c r="BC23" s="20" t="s">
        <v>30</v>
      </c>
      <c r="BD23" s="21">
        <v>46</v>
      </c>
      <c r="BE23" s="21">
        <v>10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31</v>
      </c>
      <c r="D24" s="21">
        <v>5299</v>
      </c>
      <c r="E24" s="21">
        <v>1251</v>
      </c>
      <c r="F24" s="21">
        <v>132</v>
      </c>
      <c r="G24" s="22">
        <f>F24/D24</f>
        <v>2.4910360445367052E-2</v>
      </c>
      <c r="H24" s="22">
        <f>F24/E24</f>
        <v>0.10551558752997602</v>
      </c>
      <c r="I24" s="21">
        <v>75</v>
      </c>
      <c r="J24" s="21">
        <v>22</v>
      </c>
      <c r="K24" s="21">
        <v>25</v>
      </c>
      <c r="L24" s="21">
        <v>10</v>
      </c>
      <c r="M24" s="20">
        <v>0</v>
      </c>
      <c r="N24" s="7"/>
      <c r="O24" s="19">
        <v>2</v>
      </c>
      <c r="P24" s="20" t="s">
        <v>31</v>
      </c>
      <c r="Q24" s="19">
        <v>3779</v>
      </c>
      <c r="R24" s="21">
        <v>781</v>
      </c>
      <c r="S24" s="21">
        <v>78</v>
      </c>
      <c r="T24" s="22">
        <f>S24/Q24</f>
        <v>2.0640381053188675E-2</v>
      </c>
      <c r="U24" s="22">
        <f>S24/R24</f>
        <v>9.9871959026888599E-2</v>
      </c>
      <c r="V24" s="21">
        <v>52</v>
      </c>
      <c r="W24" s="21">
        <v>6</v>
      </c>
      <c r="X24" s="21">
        <v>15</v>
      </c>
      <c r="Y24" s="21">
        <v>5</v>
      </c>
      <c r="Z24" s="20">
        <v>0</v>
      </c>
      <c r="AA24" s="7"/>
      <c r="AB24" s="19">
        <v>2</v>
      </c>
      <c r="AC24" s="20" t="s">
        <v>31</v>
      </c>
      <c r="AD24" s="21">
        <v>1341</v>
      </c>
      <c r="AE24" s="21">
        <v>428</v>
      </c>
      <c r="AF24" s="21">
        <v>54</v>
      </c>
      <c r="AG24" s="22">
        <f>AF24/AD24</f>
        <v>4.0268456375838924E-2</v>
      </c>
      <c r="AH24" s="22">
        <f>AF24/AE24</f>
        <v>0.12616822429906541</v>
      </c>
      <c r="AI24" s="21">
        <v>23</v>
      </c>
      <c r="AJ24" s="21">
        <v>16</v>
      </c>
      <c r="AK24" s="21">
        <v>10</v>
      </c>
      <c r="AL24" s="21">
        <v>5</v>
      </c>
      <c r="AM24" s="20">
        <v>0</v>
      </c>
      <c r="AO24" s="19">
        <v>2</v>
      </c>
      <c r="AP24" s="20" t="s">
        <v>31</v>
      </c>
      <c r="AQ24" s="21">
        <v>133</v>
      </c>
      <c r="AR24" s="21">
        <v>33</v>
      </c>
      <c r="AS24" s="21">
        <v>0</v>
      </c>
      <c r="AT24" s="22">
        <f>AS24/AQ24</f>
        <v>0</v>
      </c>
      <c r="AU24" s="22">
        <f>AS24/AR24</f>
        <v>0</v>
      </c>
      <c r="AV24" s="21">
        <v>0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31</v>
      </c>
      <c r="BD24" s="21">
        <v>46</v>
      </c>
      <c r="BE24" s="21">
        <v>9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32</v>
      </c>
      <c r="D25" s="21"/>
      <c r="E25" s="21"/>
      <c r="F25" s="21"/>
      <c r="G25" s="22"/>
      <c r="H25" s="22"/>
      <c r="I25" s="21"/>
      <c r="J25" s="21"/>
      <c r="K25" s="21"/>
      <c r="L25" s="21"/>
      <c r="M25" s="20"/>
      <c r="N25" s="7"/>
      <c r="O25" s="19">
        <v>3</v>
      </c>
      <c r="P25" s="20" t="s">
        <v>32</v>
      </c>
      <c r="Q25" s="19"/>
      <c r="R25" s="21"/>
      <c r="S25" s="21"/>
      <c r="T25" s="22"/>
      <c r="U25" s="22"/>
      <c r="V25" s="21"/>
      <c r="W25" s="21"/>
      <c r="X25" s="21"/>
      <c r="Y25" s="21"/>
      <c r="Z25" s="20"/>
      <c r="AA25" s="7"/>
      <c r="AB25" s="19">
        <v>3</v>
      </c>
      <c r="AC25" s="20" t="s">
        <v>32</v>
      </c>
      <c r="AD25" s="21"/>
      <c r="AE25" s="21"/>
      <c r="AF25" s="21"/>
      <c r="AG25" s="22"/>
      <c r="AH25" s="22"/>
      <c r="AI25" s="21"/>
      <c r="AJ25" s="21"/>
      <c r="AK25" s="21"/>
      <c r="AL25" s="21"/>
      <c r="AM25" s="20"/>
      <c r="AO25" s="19">
        <v>3</v>
      </c>
      <c r="AP25" s="20" t="s">
        <v>32</v>
      </c>
      <c r="AQ25" s="21"/>
      <c r="AR25" s="21"/>
      <c r="AS25" s="21"/>
      <c r="AT25" s="22"/>
      <c r="AU25" s="22"/>
      <c r="AV25" s="21"/>
      <c r="AW25" s="21"/>
      <c r="AX25" s="21"/>
      <c r="AY25" s="21"/>
      <c r="AZ25" s="20"/>
      <c r="BA25" s="7"/>
      <c r="BB25" s="19">
        <v>3</v>
      </c>
      <c r="BC25" s="20" t="s">
        <v>32</v>
      </c>
      <c r="BD25" s="21">
        <v>46</v>
      </c>
      <c r="BE25" s="21">
        <v>34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33</v>
      </c>
      <c r="D26" s="16"/>
      <c r="E26" s="16"/>
      <c r="F26" s="16"/>
      <c r="G26" s="24"/>
      <c r="H26" s="24"/>
      <c r="I26" s="16"/>
      <c r="J26" s="16"/>
      <c r="K26" s="16"/>
      <c r="L26" s="16"/>
      <c r="M26" s="17"/>
      <c r="N26" s="7"/>
      <c r="O26" s="23">
        <v>4</v>
      </c>
      <c r="P26" s="17" t="s">
        <v>33</v>
      </c>
      <c r="Q26" s="23"/>
      <c r="R26" s="16"/>
      <c r="S26" s="16"/>
      <c r="T26" s="24"/>
      <c r="U26" s="24"/>
      <c r="V26" s="16"/>
      <c r="W26" s="16"/>
      <c r="X26" s="16"/>
      <c r="Y26" s="16"/>
      <c r="Z26" s="17"/>
      <c r="AA26" s="7"/>
      <c r="AB26" s="23">
        <v>4</v>
      </c>
      <c r="AC26" s="17" t="s">
        <v>33</v>
      </c>
      <c r="AD26" s="16"/>
      <c r="AE26" s="16"/>
      <c r="AF26" s="16"/>
      <c r="AG26" s="24"/>
      <c r="AH26" s="24"/>
      <c r="AI26" s="16"/>
      <c r="AJ26" s="16"/>
      <c r="AK26" s="16"/>
      <c r="AL26" s="16"/>
      <c r="AM26" s="17"/>
      <c r="AO26" s="23">
        <v>4</v>
      </c>
      <c r="AP26" s="17" t="s">
        <v>33</v>
      </c>
      <c r="AQ26" s="16"/>
      <c r="AR26" s="16"/>
      <c r="AS26" s="16"/>
      <c r="AT26" s="24"/>
      <c r="AU26" s="24"/>
      <c r="AV26" s="16"/>
      <c r="AW26" s="16"/>
      <c r="AX26" s="16"/>
      <c r="AY26" s="16"/>
      <c r="AZ26" s="17"/>
      <c r="BA26" s="7"/>
      <c r="BB26" s="23">
        <v>4</v>
      </c>
      <c r="BC26" s="17" t="s">
        <v>33</v>
      </c>
      <c r="BD26" s="16">
        <v>46</v>
      </c>
      <c r="BE26" s="16">
        <v>46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25</v>
      </c>
      <c r="C32" s="2"/>
      <c r="D32" s="2"/>
      <c r="E32" s="2"/>
      <c r="F32" s="2"/>
      <c r="G32" s="2"/>
      <c r="H32" s="3" t="str">
        <f>$H$2</f>
        <v>Scenario I2, I6, I13</v>
      </c>
      <c r="I32" s="2"/>
      <c r="J32" s="2"/>
      <c r="K32" s="2"/>
      <c r="L32" s="2"/>
      <c r="M32" s="4"/>
      <c r="O32" s="1" t="s">
        <v>26</v>
      </c>
      <c r="P32" s="2"/>
      <c r="Q32" s="2"/>
      <c r="R32" s="2"/>
      <c r="S32" s="2"/>
      <c r="T32" s="2"/>
      <c r="U32" s="3" t="str">
        <f>$H$2</f>
        <v>Scenario I2, I6, I13</v>
      </c>
      <c r="V32" s="2"/>
      <c r="W32" s="2"/>
      <c r="X32" s="2"/>
      <c r="Y32" s="2"/>
      <c r="Z32" s="4"/>
      <c r="AB32" s="1" t="s">
        <v>22</v>
      </c>
      <c r="AC32" s="2"/>
      <c r="AD32" s="2"/>
      <c r="AE32" s="2"/>
      <c r="AF32" s="2"/>
      <c r="AG32" s="2"/>
      <c r="AH32" s="3" t="str">
        <f>$H$2</f>
        <v>Scenario I2, I6, I13</v>
      </c>
      <c r="AI32" s="2"/>
      <c r="AJ32" s="2"/>
      <c r="AK32" s="2"/>
      <c r="AL32" s="2"/>
      <c r="AM32" s="4"/>
      <c r="AO32" s="1" t="s">
        <v>29</v>
      </c>
      <c r="AP32" s="2"/>
      <c r="AQ32" s="2"/>
      <c r="AR32" s="2"/>
      <c r="AS32" s="2"/>
      <c r="AT32" s="2"/>
      <c r="AU32" s="3" t="str">
        <f>$H$2</f>
        <v>Scenario I2, I6, I13</v>
      </c>
      <c r="AV32" s="2"/>
      <c r="AW32" s="2"/>
      <c r="AX32" s="2"/>
      <c r="AY32" s="2"/>
      <c r="AZ32" s="4"/>
      <c r="BB32" s="1" t="s">
        <v>24</v>
      </c>
      <c r="BC32" s="2"/>
      <c r="BD32" s="2"/>
      <c r="BE32" s="2"/>
      <c r="BF32" s="2"/>
      <c r="BG32" s="2"/>
      <c r="BH32" s="3" t="str">
        <f>$H$2</f>
        <v>Scenario I2, I6, I13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25" t="s">
        <v>4</v>
      </c>
      <c r="J33" s="125"/>
      <c r="K33" s="125"/>
      <c r="L33" s="125"/>
      <c r="M33" s="126"/>
      <c r="N33" s="6"/>
      <c r="O33" s="10"/>
      <c r="P33" s="6"/>
      <c r="Q33" s="6"/>
      <c r="R33" s="6"/>
      <c r="S33" s="6"/>
      <c r="T33" s="6"/>
      <c r="U33" s="6"/>
      <c r="V33" s="125" t="s">
        <v>4</v>
      </c>
      <c r="W33" s="125"/>
      <c r="X33" s="125"/>
      <c r="Y33" s="125"/>
      <c r="Z33" s="126"/>
      <c r="AB33" s="10"/>
      <c r="AC33" s="6"/>
      <c r="AD33" s="6"/>
      <c r="AE33" s="6"/>
      <c r="AF33" s="6"/>
      <c r="AG33" s="6"/>
      <c r="AH33" s="6"/>
      <c r="AI33" s="125" t="s">
        <v>4</v>
      </c>
      <c r="AJ33" s="125"/>
      <c r="AK33" s="125"/>
      <c r="AL33" s="125"/>
      <c r="AM33" s="126"/>
      <c r="AO33" s="10"/>
      <c r="AP33" s="6"/>
      <c r="AQ33" s="6"/>
      <c r="AR33" s="6"/>
      <c r="AS33" s="6"/>
      <c r="AT33" s="6"/>
      <c r="AU33" s="6"/>
      <c r="AV33" s="125" t="s">
        <v>4</v>
      </c>
      <c r="AW33" s="125"/>
      <c r="AX33" s="125"/>
      <c r="AY33" s="125"/>
      <c r="AZ33" s="126"/>
      <c r="BB33" s="10"/>
      <c r="BC33" s="6"/>
      <c r="BD33" s="6"/>
      <c r="BE33" s="6"/>
      <c r="BF33" s="6"/>
      <c r="BG33" s="6"/>
      <c r="BH33" s="6"/>
      <c r="BI33" s="125" t="s">
        <v>4</v>
      </c>
      <c r="BJ33" s="125"/>
      <c r="BK33" s="125"/>
      <c r="BL33" s="125"/>
      <c r="BM33" s="126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41</v>
      </c>
      <c r="K34" s="15" t="s">
        <v>3</v>
      </c>
      <c r="L34" s="15" t="s">
        <v>41</v>
      </c>
      <c r="M34" s="14" t="s">
        <v>43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41</v>
      </c>
      <c r="X34" s="15" t="s">
        <v>3</v>
      </c>
      <c r="Y34" s="15" t="s">
        <v>41</v>
      </c>
      <c r="Z34" s="14" t="s">
        <v>43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41</v>
      </c>
      <c r="AK34" s="15" t="s">
        <v>3</v>
      </c>
      <c r="AL34" s="15" t="s">
        <v>41</v>
      </c>
      <c r="AM34" s="14" t="s">
        <v>43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41</v>
      </c>
      <c r="AX34" s="15" t="s">
        <v>3</v>
      </c>
      <c r="AY34" s="15" t="s">
        <v>41</v>
      </c>
      <c r="AZ34" s="14" t="s">
        <v>43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41</v>
      </c>
      <c r="BK34" s="15" t="s">
        <v>3</v>
      </c>
      <c r="BL34" s="15" t="s">
        <v>41</v>
      </c>
      <c r="BM34" s="14" t="s">
        <v>43</v>
      </c>
    </row>
    <row r="35" spans="2:65" x14ac:dyDescent="0.2">
      <c r="B35" s="19"/>
      <c r="C35" s="21"/>
      <c r="D35" s="29" t="s">
        <v>14</v>
      </c>
      <c r="E35" s="29" t="s">
        <v>10</v>
      </c>
      <c r="F35" s="29" t="s">
        <v>10</v>
      </c>
      <c r="G35" s="29" t="s">
        <v>12</v>
      </c>
      <c r="H35" s="29" t="s">
        <v>62</v>
      </c>
      <c r="I35" s="21" t="s">
        <v>40</v>
      </c>
      <c r="J35" s="21" t="s">
        <v>42</v>
      </c>
      <c r="K35" s="21" t="s">
        <v>40</v>
      </c>
      <c r="L35" s="21" t="s">
        <v>40</v>
      </c>
      <c r="M35" s="20" t="s">
        <v>40</v>
      </c>
      <c r="N35" s="7"/>
      <c r="O35" s="19"/>
      <c r="P35" s="21"/>
      <c r="Q35" s="29" t="s">
        <v>14</v>
      </c>
      <c r="R35" s="29" t="s">
        <v>10</v>
      </c>
      <c r="S35" s="29" t="s">
        <v>10</v>
      </c>
      <c r="T35" s="29" t="s">
        <v>12</v>
      </c>
      <c r="U35" s="29" t="s">
        <v>62</v>
      </c>
      <c r="V35" s="21" t="s">
        <v>40</v>
      </c>
      <c r="W35" s="21" t="s">
        <v>42</v>
      </c>
      <c r="X35" s="21" t="s">
        <v>40</v>
      </c>
      <c r="Y35" s="21" t="s">
        <v>40</v>
      </c>
      <c r="Z35" s="20" t="s">
        <v>40</v>
      </c>
      <c r="AA35" s="7"/>
      <c r="AB35" s="19"/>
      <c r="AC35" s="21"/>
      <c r="AD35" s="29" t="s">
        <v>14</v>
      </c>
      <c r="AE35" s="29" t="s">
        <v>10</v>
      </c>
      <c r="AF35" s="29" t="s">
        <v>10</v>
      </c>
      <c r="AG35" s="29" t="s">
        <v>12</v>
      </c>
      <c r="AH35" s="29" t="s">
        <v>62</v>
      </c>
      <c r="AI35" s="21" t="s">
        <v>40</v>
      </c>
      <c r="AJ35" s="21" t="s">
        <v>42</v>
      </c>
      <c r="AK35" s="21" t="s">
        <v>40</v>
      </c>
      <c r="AL35" s="21" t="s">
        <v>40</v>
      </c>
      <c r="AM35" s="20" t="s">
        <v>40</v>
      </c>
      <c r="AO35" s="19"/>
      <c r="AP35" s="21"/>
      <c r="AQ35" s="29" t="s">
        <v>14</v>
      </c>
      <c r="AR35" s="29" t="s">
        <v>10</v>
      </c>
      <c r="AS35" s="29" t="s">
        <v>10</v>
      </c>
      <c r="AT35" s="29" t="s">
        <v>12</v>
      </c>
      <c r="AU35" s="29" t="s">
        <v>62</v>
      </c>
      <c r="AV35" s="21" t="s">
        <v>40</v>
      </c>
      <c r="AW35" s="21" t="s">
        <v>42</v>
      </c>
      <c r="AX35" s="21" t="s">
        <v>40</v>
      </c>
      <c r="AY35" s="21" t="s">
        <v>40</v>
      </c>
      <c r="AZ35" s="20" t="s">
        <v>40</v>
      </c>
      <c r="BA35" s="7"/>
      <c r="BB35" s="19"/>
      <c r="BC35" s="21"/>
      <c r="BD35" s="29" t="s">
        <v>14</v>
      </c>
      <c r="BE35" s="29" t="s">
        <v>10</v>
      </c>
      <c r="BF35" s="29" t="s">
        <v>10</v>
      </c>
      <c r="BG35" s="29" t="s">
        <v>12</v>
      </c>
      <c r="BH35" s="29" t="s">
        <v>62</v>
      </c>
      <c r="BI35" s="21" t="s">
        <v>40</v>
      </c>
      <c r="BJ35" s="21" t="s">
        <v>42</v>
      </c>
      <c r="BK35" s="21" t="s">
        <v>40</v>
      </c>
      <c r="BL35" s="21" t="s">
        <v>40</v>
      </c>
      <c r="BM35" s="20" t="s">
        <v>40</v>
      </c>
    </row>
    <row r="36" spans="2:65" x14ac:dyDescent="0.2">
      <c r="B36" s="8" t="s">
        <v>1</v>
      </c>
      <c r="C36" s="11" t="s">
        <v>2</v>
      </c>
      <c r="D36" s="11" t="s">
        <v>15</v>
      </c>
      <c r="E36" s="11" t="s">
        <v>63</v>
      </c>
      <c r="F36" s="11" t="s">
        <v>11</v>
      </c>
      <c r="G36" s="12" t="s">
        <v>11</v>
      </c>
      <c r="H36" s="12" t="s">
        <v>13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15</v>
      </c>
      <c r="R36" s="11" t="s">
        <v>63</v>
      </c>
      <c r="S36" s="11" t="s">
        <v>11</v>
      </c>
      <c r="T36" s="12" t="s">
        <v>11</v>
      </c>
      <c r="U36" s="12" t="s">
        <v>13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15</v>
      </c>
      <c r="AE36" s="11" t="s">
        <v>63</v>
      </c>
      <c r="AF36" s="11" t="s">
        <v>11</v>
      </c>
      <c r="AG36" s="12" t="s">
        <v>11</v>
      </c>
      <c r="AH36" s="12" t="s">
        <v>13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15</v>
      </c>
      <c r="AR36" s="11" t="s">
        <v>63</v>
      </c>
      <c r="AS36" s="11" t="s">
        <v>11</v>
      </c>
      <c r="AT36" s="12" t="s">
        <v>11</v>
      </c>
      <c r="AU36" s="12" t="s">
        <v>13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15</v>
      </c>
      <c r="BE36" s="11" t="s">
        <v>63</v>
      </c>
      <c r="BF36" s="11" t="s">
        <v>11</v>
      </c>
      <c r="BG36" s="12" t="s">
        <v>11</v>
      </c>
      <c r="BH36" s="12" t="s">
        <v>13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30</v>
      </c>
      <c r="D38" s="21"/>
      <c r="E38" s="21"/>
      <c r="F38" s="21"/>
      <c r="G38" s="22"/>
      <c r="H38" s="22"/>
      <c r="I38" s="21"/>
      <c r="J38" s="21"/>
      <c r="K38" s="21"/>
      <c r="L38" s="21"/>
      <c r="M38" s="20"/>
      <c r="N38" s="7"/>
      <c r="O38" s="19">
        <v>1</v>
      </c>
      <c r="P38" s="20" t="s">
        <v>30</v>
      </c>
      <c r="Q38" s="13"/>
      <c r="R38" s="15"/>
      <c r="S38" s="15"/>
      <c r="T38" s="28"/>
      <c r="U38" s="28"/>
      <c r="V38" s="15"/>
      <c r="W38" s="15"/>
      <c r="X38" s="15"/>
      <c r="Y38" s="15"/>
      <c r="Z38" s="14"/>
      <c r="AA38" s="7"/>
      <c r="AB38" s="19">
        <v>1</v>
      </c>
      <c r="AC38" s="20" t="s">
        <v>30</v>
      </c>
      <c r="AD38" s="21"/>
      <c r="AE38" s="21"/>
      <c r="AF38" s="21"/>
      <c r="AG38" s="22"/>
      <c r="AH38" s="22"/>
      <c r="AI38" s="21"/>
      <c r="AJ38" s="21"/>
      <c r="AK38" s="21"/>
      <c r="AL38" s="21"/>
      <c r="AM38" s="20"/>
      <c r="AO38" s="19">
        <v>1</v>
      </c>
      <c r="AP38" s="20" t="s">
        <v>30</v>
      </c>
      <c r="AQ38" s="21"/>
      <c r="AR38" s="21"/>
      <c r="AS38" s="21"/>
      <c r="AT38" s="22"/>
      <c r="AU38" s="22"/>
      <c r="AV38" s="21"/>
      <c r="AW38" s="21"/>
      <c r="AX38" s="21"/>
      <c r="AY38" s="21"/>
      <c r="AZ38" s="20"/>
      <c r="BA38" s="7"/>
      <c r="BB38" s="19">
        <v>1</v>
      </c>
      <c r="BC38" s="20" t="s">
        <v>30</v>
      </c>
      <c r="BD38" s="21">
        <v>26</v>
      </c>
      <c r="BE38" s="21">
        <v>19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31</v>
      </c>
      <c r="D39" s="21">
        <v>4701</v>
      </c>
      <c r="E39" s="21">
        <v>3155</v>
      </c>
      <c r="F39" s="21">
        <v>889</v>
      </c>
      <c r="G39" s="22">
        <f>F39/D39</f>
        <v>0.1891087002765369</v>
      </c>
      <c r="H39" s="22">
        <f>F39/E39</f>
        <v>0.28177496038034866</v>
      </c>
      <c r="I39" s="21">
        <v>698</v>
      </c>
      <c r="J39" s="21">
        <v>59</v>
      </c>
      <c r="K39" s="21">
        <v>106</v>
      </c>
      <c r="L39" s="21">
        <v>19</v>
      </c>
      <c r="M39" s="20">
        <v>7</v>
      </c>
      <c r="N39" s="7"/>
      <c r="O39" s="19">
        <v>2</v>
      </c>
      <c r="P39" s="20" t="s">
        <v>31</v>
      </c>
      <c r="Q39" s="19">
        <v>3462</v>
      </c>
      <c r="R39" s="21">
        <v>2355</v>
      </c>
      <c r="S39" s="21">
        <v>713</v>
      </c>
      <c r="T39" s="22">
        <f>S39/Q39</f>
        <v>0.20595031773541306</v>
      </c>
      <c r="U39" s="22">
        <f>S39/R39</f>
        <v>0.30276008492569001</v>
      </c>
      <c r="V39" s="21">
        <v>571</v>
      </c>
      <c r="W39" s="21">
        <v>25</v>
      </c>
      <c r="X39" s="21">
        <v>98</v>
      </c>
      <c r="Y39" s="21">
        <v>13</v>
      </c>
      <c r="Z39" s="20">
        <v>6</v>
      </c>
      <c r="AA39" s="7"/>
      <c r="AB39" s="19">
        <v>2</v>
      </c>
      <c r="AC39" s="20" t="s">
        <v>31</v>
      </c>
      <c r="AD39" s="21">
        <v>1135</v>
      </c>
      <c r="AE39" s="21">
        <v>735</v>
      </c>
      <c r="AF39" s="21">
        <v>176</v>
      </c>
      <c r="AG39" s="22">
        <f>AF39/AD39</f>
        <v>0.15506607929515417</v>
      </c>
      <c r="AH39" s="22">
        <f>AF39/AE39</f>
        <v>0.23945578231292516</v>
      </c>
      <c r="AI39" s="21">
        <v>127</v>
      </c>
      <c r="AJ39" s="21">
        <v>34</v>
      </c>
      <c r="AK39" s="21">
        <v>8</v>
      </c>
      <c r="AL39" s="21">
        <v>6</v>
      </c>
      <c r="AM39" s="20">
        <v>1</v>
      </c>
      <c r="AO39" s="19">
        <v>2</v>
      </c>
      <c r="AP39" s="20" t="s">
        <v>31</v>
      </c>
      <c r="AQ39" s="21">
        <v>78</v>
      </c>
      <c r="AR39" s="21">
        <v>46</v>
      </c>
      <c r="AS39" s="21">
        <v>0</v>
      </c>
      <c r="AT39" s="22">
        <f>AS39/AQ39</f>
        <v>0</v>
      </c>
      <c r="AU39" s="22">
        <f>AS39/AR39</f>
        <v>0</v>
      </c>
      <c r="AV39" s="21">
        <v>0</v>
      </c>
      <c r="AW39" s="21">
        <v>0</v>
      </c>
      <c r="AX39" s="21">
        <v>0</v>
      </c>
      <c r="AY39" s="21">
        <v>0</v>
      </c>
      <c r="AZ39" s="20">
        <v>0</v>
      </c>
      <c r="BA39" s="7"/>
      <c r="BB39" s="19">
        <v>2</v>
      </c>
      <c r="BC39" s="20" t="s">
        <v>31</v>
      </c>
      <c r="BD39" s="21">
        <v>26</v>
      </c>
      <c r="BE39" s="21">
        <v>19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32</v>
      </c>
      <c r="D40" s="21"/>
      <c r="E40" s="21"/>
      <c r="F40" s="21"/>
      <c r="G40" s="22"/>
      <c r="H40" s="22"/>
      <c r="I40" s="21"/>
      <c r="J40" s="21"/>
      <c r="K40" s="21"/>
      <c r="L40" s="21"/>
      <c r="M40" s="20"/>
      <c r="N40" s="7"/>
      <c r="O40" s="19">
        <v>3</v>
      </c>
      <c r="P40" s="20" t="s">
        <v>32</v>
      </c>
      <c r="Q40" s="19"/>
      <c r="R40" s="21"/>
      <c r="S40" s="21"/>
      <c r="T40" s="22"/>
      <c r="U40" s="22"/>
      <c r="V40" s="21"/>
      <c r="W40" s="21"/>
      <c r="X40" s="21"/>
      <c r="Y40" s="21"/>
      <c r="Z40" s="20"/>
      <c r="AA40" s="7"/>
      <c r="AB40" s="19">
        <v>3</v>
      </c>
      <c r="AC40" s="20" t="s">
        <v>32</v>
      </c>
      <c r="AD40" s="21"/>
      <c r="AE40" s="21"/>
      <c r="AF40" s="21"/>
      <c r="AG40" s="22"/>
      <c r="AH40" s="22"/>
      <c r="AI40" s="21"/>
      <c r="AJ40" s="21"/>
      <c r="AK40" s="21"/>
      <c r="AL40" s="21"/>
      <c r="AM40" s="20"/>
      <c r="AO40" s="19">
        <v>3</v>
      </c>
      <c r="AP40" s="20" t="s">
        <v>32</v>
      </c>
      <c r="AQ40" s="21"/>
      <c r="AR40" s="21"/>
      <c r="AS40" s="21"/>
      <c r="AT40" s="22"/>
      <c r="AU40" s="22"/>
      <c r="AV40" s="21"/>
      <c r="AW40" s="21"/>
      <c r="AX40" s="21"/>
      <c r="AY40" s="21"/>
      <c r="AZ40" s="20"/>
      <c r="BA40" s="7"/>
      <c r="BB40" s="19">
        <v>3</v>
      </c>
      <c r="BC40" s="20" t="s">
        <v>32</v>
      </c>
      <c r="BD40" s="21">
        <v>26</v>
      </c>
      <c r="BE40" s="21">
        <v>25</v>
      </c>
      <c r="BF40" s="21">
        <v>0</v>
      </c>
      <c r="BG40" s="22">
        <f>BF40/BD40</f>
        <v>0</v>
      </c>
      <c r="BH40" s="22">
        <f>BF40/BE40</f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33</v>
      </c>
      <c r="D41" s="16"/>
      <c r="E41" s="16"/>
      <c r="F41" s="16"/>
      <c r="G41" s="24"/>
      <c r="H41" s="24"/>
      <c r="I41" s="16"/>
      <c r="J41" s="16"/>
      <c r="K41" s="16"/>
      <c r="L41" s="16"/>
      <c r="M41" s="17"/>
      <c r="N41" s="7"/>
      <c r="O41" s="23">
        <v>4</v>
      </c>
      <c r="P41" s="17" t="s">
        <v>33</v>
      </c>
      <c r="Q41" s="23"/>
      <c r="R41" s="16"/>
      <c r="S41" s="16"/>
      <c r="T41" s="24"/>
      <c r="U41" s="24"/>
      <c r="V41" s="16"/>
      <c r="W41" s="16"/>
      <c r="X41" s="16"/>
      <c r="Y41" s="16"/>
      <c r="Z41" s="17"/>
      <c r="AA41" s="7"/>
      <c r="AB41" s="23">
        <v>4</v>
      </c>
      <c r="AC41" s="17" t="s">
        <v>33</v>
      </c>
      <c r="AD41" s="16"/>
      <c r="AE41" s="16"/>
      <c r="AF41" s="16"/>
      <c r="AG41" s="24"/>
      <c r="AH41" s="24"/>
      <c r="AI41" s="16"/>
      <c r="AJ41" s="16"/>
      <c r="AK41" s="16"/>
      <c r="AL41" s="16"/>
      <c r="AM41" s="17"/>
      <c r="AO41" s="23">
        <v>4</v>
      </c>
      <c r="AP41" s="17" t="s">
        <v>33</v>
      </c>
      <c r="AQ41" s="16"/>
      <c r="AR41" s="16"/>
      <c r="AS41" s="16"/>
      <c r="AT41" s="24"/>
      <c r="AU41" s="24"/>
      <c r="AV41" s="16"/>
      <c r="AW41" s="16"/>
      <c r="AX41" s="16"/>
      <c r="AY41" s="16"/>
      <c r="AZ41" s="17"/>
      <c r="BA41" s="7"/>
      <c r="BB41" s="23">
        <v>4</v>
      </c>
      <c r="BC41" s="17" t="s">
        <v>33</v>
      </c>
      <c r="BD41" s="16">
        <v>26</v>
      </c>
      <c r="BE41" s="16">
        <v>26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34</v>
      </c>
      <c r="C47" s="2"/>
      <c r="D47" s="2"/>
      <c r="E47" s="2"/>
      <c r="F47" s="2"/>
      <c r="G47" s="2"/>
      <c r="H47" s="3" t="str">
        <f>$H$2</f>
        <v>Scenario I2, I6, I13</v>
      </c>
      <c r="I47" s="2"/>
      <c r="J47" s="2"/>
      <c r="K47" s="2"/>
      <c r="L47" s="2"/>
      <c r="M47" s="4"/>
      <c r="O47" s="1" t="s">
        <v>36</v>
      </c>
      <c r="P47" s="2"/>
      <c r="Q47" s="2"/>
      <c r="R47" s="2"/>
      <c r="S47" s="2"/>
      <c r="T47" s="2"/>
      <c r="U47" s="3" t="str">
        <f>$H$2</f>
        <v>Scenario I2, I6, I13</v>
      </c>
      <c r="V47" s="2"/>
      <c r="W47" s="2"/>
      <c r="X47" s="2"/>
      <c r="Y47" s="2"/>
      <c r="Z47" s="4"/>
      <c r="AB47" s="1" t="s">
        <v>37</v>
      </c>
      <c r="AC47" s="2"/>
      <c r="AD47" s="2"/>
      <c r="AE47" s="2"/>
      <c r="AF47" s="2"/>
      <c r="AG47" s="2"/>
      <c r="AH47" s="3" t="str">
        <f>$H$2</f>
        <v>Scenario I2, I6, I13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25" t="s">
        <v>4</v>
      </c>
      <c r="J48" s="125"/>
      <c r="K48" s="125"/>
      <c r="L48" s="125"/>
      <c r="M48" s="126"/>
      <c r="O48" s="10"/>
      <c r="P48" s="6"/>
      <c r="Q48" s="6"/>
      <c r="R48" s="6"/>
      <c r="S48" s="6"/>
      <c r="T48" s="6"/>
      <c r="U48" s="6"/>
      <c r="V48" s="125" t="s">
        <v>4</v>
      </c>
      <c r="W48" s="125"/>
      <c r="X48" s="125"/>
      <c r="Y48" s="125"/>
      <c r="Z48" s="126"/>
      <c r="AB48" s="10"/>
      <c r="AC48" s="6"/>
      <c r="AD48" s="6"/>
      <c r="AE48" s="6"/>
      <c r="AF48" s="6"/>
      <c r="AG48" s="6"/>
      <c r="AH48" s="6"/>
      <c r="AI48" s="125" t="s">
        <v>4</v>
      </c>
      <c r="AJ48" s="125"/>
      <c r="AK48" s="125"/>
      <c r="AL48" s="125"/>
      <c r="AM48" s="126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41</v>
      </c>
      <c r="K49" s="15" t="s">
        <v>3</v>
      </c>
      <c r="L49" s="15" t="s">
        <v>41</v>
      </c>
      <c r="M49" s="14" t="s">
        <v>43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41</v>
      </c>
      <c r="X49" s="15" t="s">
        <v>3</v>
      </c>
      <c r="Y49" s="15" t="s">
        <v>41</v>
      </c>
      <c r="Z49" s="14" t="s">
        <v>43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41</v>
      </c>
      <c r="AK49" s="15" t="s">
        <v>3</v>
      </c>
      <c r="AL49" s="15" t="s">
        <v>41</v>
      </c>
      <c r="AM49" s="14" t="s">
        <v>43</v>
      </c>
    </row>
    <row r="50" spans="2:39" x14ac:dyDescent="0.2">
      <c r="B50" s="19"/>
      <c r="C50" s="21"/>
      <c r="D50" s="29" t="s">
        <v>14</v>
      </c>
      <c r="E50" s="29" t="s">
        <v>10</v>
      </c>
      <c r="F50" s="29" t="s">
        <v>10</v>
      </c>
      <c r="G50" s="29" t="s">
        <v>12</v>
      </c>
      <c r="H50" s="29" t="s">
        <v>62</v>
      </c>
      <c r="I50" s="21" t="s">
        <v>40</v>
      </c>
      <c r="J50" s="21" t="s">
        <v>42</v>
      </c>
      <c r="K50" s="21" t="s">
        <v>40</v>
      </c>
      <c r="L50" s="21" t="s">
        <v>40</v>
      </c>
      <c r="M50" s="20" t="s">
        <v>40</v>
      </c>
      <c r="O50" s="19"/>
      <c r="P50" s="21"/>
      <c r="Q50" s="29" t="s">
        <v>14</v>
      </c>
      <c r="R50" s="29" t="s">
        <v>10</v>
      </c>
      <c r="S50" s="29" t="s">
        <v>10</v>
      </c>
      <c r="T50" s="29" t="s">
        <v>12</v>
      </c>
      <c r="U50" s="29" t="s">
        <v>62</v>
      </c>
      <c r="V50" s="21" t="s">
        <v>40</v>
      </c>
      <c r="W50" s="21" t="s">
        <v>42</v>
      </c>
      <c r="X50" s="21" t="s">
        <v>40</v>
      </c>
      <c r="Y50" s="21" t="s">
        <v>40</v>
      </c>
      <c r="Z50" s="20" t="s">
        <v>40</v>
      </c>
      <c r="AB50" s="19"/>
      <c r="AC50" s="21"/>
      <c r="AD50" s="29" t="s">
        <v>14</v>
      </c>
      <c r="AE50" s="29" t="s">
        <v>10</v>
      </c>
      <c r="AF50" s="29" t="s">
        <v>10</v>
      </c>
      <c r="AG50" s="29" t="s">
        <v>12</v>
      </c>
      <c r="AH50" s="29" t="s">
        <v>62</v>
      </c>
      <c r="AI50" s="21" t="s">
        <v>40</v>
      </c>
      <c r="AJ50" s="21" t="s">
        <v>42</v>
      </c>
      <c r="AK50" s="21" t="s">
        <v>40</v>
      </c>
      <c r="AL50" s="21" t="s">
        <v>40</v>
      </c>
      <c r="AM50" s="20" t="s">
        <v>40</v>
      </c>
    </row>
    <row r="51" spans="2:39" x14ac:dyDescent="0.2">
      <c r="B51" s="8" t="s">
        <v>1</v>
      </c>
      <c r="C51" s="11" t="s">
        <v>2</v>
      </c>
      <c r="D51" s="11" t="s">
        <v>15</v>
      </c>
      <c r="E51" s="11" t="s">
        <v>63</v>
      </c>
      <c r="F51" s="11" t="s">
        <v>11</v>
      </c>
      <c r="G51" s="12" t="s">
        <v>11</v>
      </c>
      <c r="H51" s="12" t="s">
        <v>13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15</v>
      </c>
      <c r="R51" s="11" t="s">
        <v>63</v>
      </c>
      <c r="S51" s="11" t="s">
        <v>11</v>
      </c>
      <c r="T51" s="12" t="s">
        <v>11</v>
      </c>
      <c r="U51" s="12" t="s">
        <v>13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15</v>
      </c>
      <c r="AE51" s="11" t="s">
        <v>63</v>
      </c>
      <c r="AF51" s="11" t="s">
        <v>11</v>
      </c>
      <c r="AG51" s="12" t="s">
        <v>11</v>
      </c>
      <c r="AH51" s="12" t="s">
        <v>13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30</v>
      </c>
      <c r="D53" s="21"/>
      <c r="E53" s="21"/>
      <c r="F53" s="21"/>
      <c r="G53" s="22"/>
      <c r="H53" s="22"/>
      <c r="I53" s="21"/>
      <c r="J53" s="21"/>
      <c r="K53" s="21"/>
      <c r="L53" s="21"/>
      <c r="M53" s="20"/>
      <c r="O53" s="19">
        <v>1</v>
      </c>
      <c r="P53" s="20" t="s">
        <v>30</v>
      </c>
      <c r="Q53" s="21"/>
      <c r="R53" s="21"/>
      <c r="S53" s="21"/>
      <c r="T53" s="22"/>
      <c r="U53" s="22"/>
      <c r="V53" s="21"/>
      <c r="W53" s="21"/>
      <c r="X53" s="21"/>
      <c r="Y53" s="21"/>
      <c r="Z53" s="20"/>
      <c r="AB53" s="19">
        <v>1</v>
      </c>
      <c r="AC53" s="20" t="s">
        <v>30</v>
      </c>
      <c r="AD53" s="21"/>
      <c r="AE53" s="21"/>
      <c r="AF53" s="21"/>
      <c r="AG53" s="22"/>
      <c r="AH53" s="22"/>
      <c r="AI53" s="21"/>
      <c r="AJ53" s="21"/>
      <c r="AK53" s="21"/>
      <c r="AL53" s="21"/>
      <c r="AM53" s="20"/>
    </row>
    <row r="54" spans="2:39" x14ac:dyDescent="0.2">
      <c r="B54" s="19">
        <v>2</v>
      </c>
      <c r="C54" s="20" t="s">
        <v>31</v>
      </c>
      <c r="D54" s="21">
        <v>1455</v>
      </c>
      <c r="E54" s="21">
        <v>601</v>
      </c>
      <c r="F54" s="21">
        <v>144</v>
      </c>
      <c r="G54" s="22">
        <f>F54/D54</f>
        <v>9.8969072164948449E-2</v>
      </c>
      <c r="H54" s="22">
        <f>F54/E54</f>
        <v>0.23960066555740434</v>
      </c>
      <c r="I54" s="21">
        <v>107</v>
      </c>
      <c r="J54" s="21">
        <v>15</v>
      </c>
      <c r="K54" s="21">
        <v>16</v>
      </c>
      <c r="L54" s="21">
        <v>5</v>
      </c>
      <c r="M54" s="20">
        <v>1</v>
      </c>
      <c r="O54" s="19">
        <v>2</v>
      </c>
      <c r="P54" s="20" t="s">
        <v>31</v>
      </c>
      <c r="Q54" s="21">
        <v>794</v>
      </c>
      <c r="R54" s="21">
        <v>166</v>
      </c>
      <c r="S54" s="21">
        <v>19</v>
      </c>
      <c r="T54" s="22">
        <f>S54/Q54</f>
        <v>2.3929471032745592E-2</v>
      </c>
      <c r="U54" s="22">
        <f>S54/R54</f>
        <v>0.1144578313253012</v>
      </c>
      <c r="V54" s="21">
        <v>13</v>
      </c>
      <c r="W54" s="21">
        <v>2</v>
      </c>
      <c r="X54" s="21">
        <v>3</v>
      </c>
      <c r="Y54" s="21">
        <v>1</v>
      </c>
      <c r="Z54" s="20">
        <v>0</v>
      </c>
      <c r="AB54" s="19">
        <v>2</v>
      </c>
      <c r="AC54" s="20" t="s">
        <v>31</v>
      </c>
      <c r="AD54" s="21">
        <v>661</v>
      </c>
      <c r="AE54" s="21">
        <v>435</v>
      </c>
      <c r="AF54" s="21">
        <v>125</v>
      </c>
      <c r="AG54" s="22">
        <f>AF54/AD54</f>
        <v>0.18910741301059</v>
      </c>
      <c r="AH54" s="22">
        <f>AF54/AE54</f>
        <v>0.28735632183908044</v>
      </c>
      <c r="AI54" s="21">
        <v>94</v>
      </c>
      <c r="AJ54" s="21">
        <v>13</v>
      </c>
      <c r="AK54" s="21">
        <v>13</v>
      </c>
      <c r="AL54" s="21">
        <v>4</v>
      </c>
      <c r="AM54" s="20">
        <v>1</v>
      </c>
    </row>
    <row r="55" spans="2:39" x14ac:dyDescent="0.2">
      <c r="B55" s="19">
        <v>3</v>
      </c>
      <c r="C55" s="20" t="s">
        <v>32</v>
      </c>
      <c r="D55" s="21"/>
      <c r="E55" s="21"/>
      <c r="F55" s="21"/>
      <c r="G55" s="22"/>
      <c r="H55" s="22"/>
      <c r="I55" s="21"/>
      <c r="J55" s="21"/>
      <c r="K55" s="21"/>
      <c r="L55" s="21"/>
      <c r="M55" s="20"/>
      <c r="O55" s="19">
        <v>3</v>
      </c>
      <c r="P55" s="20" t="s">
        <v>32</v>
      </c>
      <c r="Q55" s="21"/>
      <c r="R55" s="21"/>
      <c r="S55" s="21"/>
      <c r="T55" s="22"/>
      <c r="U55" s="22"/>
      <c r="V55" s="21"/>
      <c r="W55" s="21"/>
      <c r="X55" s="21"/>
      <c r="Y55" s="21"/>
      <c r="Z55" s="20"/>
      <c r="AB55" s="19">
        <v>3</v>
      </c>
      <c r="AC55" s="20" t="s">
        <v>32</v>
      </c>
      <c r="AD55" s="21"/>
      <c r="AE55" s="21"/>
      <c r="AF55" s="21"/>
      <c r="AG55" s="22"/>
      <c r="AH55" s="22"/>
      <c r="AI55" s="21"/>
      <c r="AJ55" s="21"/>
      <c r="AK55" s="21"/>
      <c r="AL55" s="21"/>
      <c r="AM55" s="20"/>
    </row>
    <row r="56" spans="2:39" x14ac:dyDescent="0.2">
      <c r="B56" s="23">
        <v>4</v>
      </c>
      <c r="C56" s="17" t="s">
        <v>33</v>
      </c>
      <c r="D56" s="16"/>
      <c r="E56" s="16"/>
      <c r="F56" s="16"/>
      <c r="G56" s="24"/>
      <c r="H56" s="24"/>
      <c r="I56" s="16"/>
      <c r="J56" s="16"/>
      <c r="K56" s="16"/>
      <c r="L56" s="16"/>
      <c r="M56" s="17"/>
      <c r="O56" s="23">
        <v>4</v>
      </c>
      <c r="P56" s="17" t="s">
        <v>33</v>
      </c>
      <c r="Q56" s="16"/>
      <c r="R56" s="16"/>
      <c r="S56" s="16"/>
      <c r="T56" s="24"/>
      <c r="U56" s="24"/>
      <c r="V56" s="16"/>
      <c r="W56" s="16"/>
      <c r="X56" s="16"/>
      <c r="Y56" s="16"/>
      <c r="Z56" s="17"/>
      <c r="AB56" s="23">
        <v>4</v>
      </c>
      <c r="AC56" s="17" t="s">
        <v>33</v>
      </c>
      <c r="AD56" s="16"/>
      <c r="AE56" s="16"/>
      <c r="AF56" s="16"/>
      <c r="AG56" s="24"/>
      <c r="AH56" s="24"/>
      <c r="AI56" s="16"/>
      <c r="AJ56" s="16"/>
      <c r="AK56" s="16"/>
      <c r="AL56" s="16"/>
      <c r="AM56" s="17"/>
    </row>
    <row r="62" spans="2:39" x14ac:dyDescent="0.2">
      <c r="B62" s="1" t="s">
        <v>35</v>
      </c>
      <c r="C62" s="2"/>
      <c r="D62" s="2"/>
      <c r="E62" s="2"/>
      <c r="F62" s="2"/>
      <c r="G62" s="2"/>
      <c r="H62" s="3" t="str">
        <f>$H$2</f>
        <v>Scenario I2, I6, I13</v>
      </c>
      <c r="I62" s="2"/>
      <c r="J62" s="2"/>
      <c r="K62" s="2"/>
      <c r="L62" s="2"/>
      <c r="M62" s="4"/>
      <c r="O62" s="1" t="s">
        <v>38</v>
      </c>
      <c r="P62" s="2"/>
      <c r="Q62" s="2"/>
      <c r="R62" s="2"/>
      <c r="S62" s="2"/>
      <c r="T62" s="2"/>
      <c r="U62" s="3" t="str">
        <f>$H$2</f>
        <v>Scenario I2, I6, I13</v>
      </c>
      <c r="V62" s="2"/>
      <c r="W62" s="2"/>
      <c r="X62" s="2"/>
      <c r="Y62" s="2"/>
      <c r="Z62" s="4"/>
      <c r="AB62" s="1" t="s">
        <v>39</v>
      </c>
      <c r="AC62" s="2"/>
      <c r="AD62" s="2"/>
      <c r="AE62" s="2"/>
      <c r="AF62" s="2"/>
      <c r="AG62" s="2"/>
      <c r="AH62" s="3" t="str">
        <f>$H$2</f>
        <v>Scenario I2, I6, I13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25" t="s">
        <v>4</v>
      </c>
      <c r="J63" s="125"/>
      <c r="K63" s="125"/>
      <c r="L63" s="125"/>
      <c r="M63" s="126"/>
      <c r="O63" s="10"/>
      <c r="P63" s="6"/>
      <c r="Q63" s="6"/>
      <c r="R63" s="6"/>
      <c r="S63" s="6"/>
      <c r="T63" s="6"/>
      <c r="U63" s="6"/>
      <c r="V63" s="125" t="s">
        <v>4</v>
      </c>
      <c r="W63" s="125"/>
      <c r="X63" s="125"/>
      <c r="Y63" s="125"/>
      <c r="Z63" s="126"/>
      <c r="AB63" s="10"/>
      <c r="AC63" s="6"/>
      <c r="AD63" s="6"/>
      <c r="AE63" s="6"/>
      <c r="AF63" s="6"/>
      <c r="AG63" s="6"/>
      <c r="AH63" s="6"/>
      <c r="AI63" s="125" t="s">
        <v>4</v>
      </c>
      <c r="AJ63" s="125"/>
      <c r="AK63" s="125"/>
      <c r="AL63" s="125"/>
      <c r="AM63" s="126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41</v>
      </c>
      <c r="K64" s="15" t="s">
        <v>3</v>
      </c>
      <c r="L64" s="15" t="s">
        <v>41</v>
      </c>
      <c r="M64" s="14" t="s">
        <v>43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41</v>
      </c>
      <c r="X64" s="15" t="s">
        <v>3</v>
      </c>
      <c r="Y64" s="15" t="s">
        <v>41</v>
      </c>
      <c r="Z64" s="14" t="s">
        <v>43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41</v>
      </c>
      <c r="AK64" s="15" t="s">
        <v>3</v>
      </c>
      <c r="AL64" s="15" t="s">
        <v>41</v>
      </c>
      <c r="AM64" s="14" t="s">
        <v>43</v>
      </c>
    </row>
    <row r="65" spans="2:39" x14ac:dyDescent="0.2">
      <c r="B65" s="19"/>
      <c r="C65" s="21"/>
      <c r="D65" s="29" t="s">
        <v>14</v>
      </c>
      <c r="E65" s="29" t="s">
        <v>10</v>
      </c>
      <c r="F65" s="29" t="s">
        <v>10</v>
      </c>
      <c r="G65" s="29" t="s">
        <v>12</v>
      </c>
      <c r="H65" s="29" t="s">
        <v>62</v>
      </c>
      <c r="I65" s="21" t="s">
        <v>40</v>
      </c>
      <c r="J65" s="21" t="s">
        <v>42</v>
      </c>
      <c r="K65" s="21" t="s">
        <v>40</v>
      </c>
      <c r="L65" s="21" t="s">
        <v>40</v>
      </c>
      <c r="M65" s="20" t="s">
        <v>40</v>
      </c>
      <c r="O65" s="19"/>
      <c r="P65" s="21"/>
      <c r="Q65" s="29" t="s">
        <v>14</v>
      </c>
      <c r="R65" s="29" t="s">
        <v>10</v>
      </c>
      <c r="S65" s="29" t="s">
        <v>10</v>
      </c>
      <c r="T65" s="29" t="s">
        <v>12</v>
      </c>
      <c r="U65" s="29" t="s">
        <v>62</v>
      </c>
      <c r="V65" s="21" t="s">
        <v>40</v>
      </c>
      <c r="W65" s="21" t="s">
        <v>42</v>
      </c>
      <c r="X65" s="21" t="s">
        <v>40</v>
      </c>
      <c r="Y65" s="21" t="s">
        <v>40</v>
      </c>
      <c r="Z65" s="20" t="s">
        <v>40</v>
      </c>
      <c r="AB65" s="19"/>
      <c r="AC65" s="21"/>
      <c r="AD65" s="29" t="s">
        <v>14</v>
      </c>
      <c r="AE65" s="29" t="s">
        <v>10</v>
      </c>
      <c r="AF65" s="29" t="s">
        <v>10</v>
      </c>
      <c r="AG65" s="29" t="s">
        <v>12</v>
      </c>
      <c r="AH65" s="29" t="s">
        <v>62</v>
      </c>
      <c r="AI65" s="21" t="s">
        <v>40</v>
      </c>
      <c r="AJ65" s="21" t="s">
        <v>42</v>
      </c>
      <c r="AK65" s="21" t="s">
        <v>40</v>
      </c>
      <c r="AL65" s="21" t="s">
        <v>40</v>
      </c>
      <c r="AM65" s="20" t="s">
        <v>40</v>
      </c>
    </row>
    <row r="66" spans="2:39" x14ac:dyDescent="0.2">
      <c r="B66" s="8" t="s">
        <v>1</v>
      </c>
      <c r="C66" s="11" t="s">
        <v>2</v>
      </c>
      <c r="D66" s="11" t="s">
        <v>15</v>
      </c>
      <c r="E66" s="11" t="s">
        <v>63</v>
      </c>
      <c r="F66" s="11" t="s">
        <v>11</v>
      </c>
      <c r="G66" s="12" t="s">
        <v>11</v>
      </c>
      <c r="H66" s="12" t="s">
        <v>13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15</v>
      </c>
      <c r="R66" s="11" t="s">
        <v>63</v>
      </c>
      <c r="S66" s="11" t="s">
        <v>11</v>
      </c>
      <c r="T66" s="12" t="s">
        <v>11</v>
      </c>
      <c r="U66" s="12" t="s">
        <v>13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15</v>
      </c>
      <c r="AE66" s="11" t="s">
        <v>63</v>
      </c>
      <c r="AF66" s="11" t="s">
        <v>11</v>
      </c>
      <c r="AG66" s="12" t="s">
        <v>11</v>
      </c>
      <c r="AH66" s="12" t="s">
        <v>13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30</v>
      </c>
      <c r="D68" s="21"/>
      <c r="E68" s="21"/>
      <c r="F68" s="21"/>
      <c r="G68" s="22"/>
      <c r="H68" s="22"/>
      <c r="I68" s="21"/>
      <c r="J68" s="21"/>
      <c r="K68" s="21"/>
      <c r="L68" s="21"/>
      <c r="M68" s="20"/>
      <c r="O68" s="19">
        <v>1</v>
      </c>
      <c r="P68" s="20" t="s">
        <v>30</v>
      </c>
      <c r="Q68" s="21"/>
      <c r="R68" s="21"/>
      <c r="S68" s="21"/>
      <c r="T68" s="22"/>
      <c r="U68" s="22"/>
      <c r="V68" s="21"/>
      <c r="W68" s="21"/>
      <c r="X68" s="21"/>
      <c r="Y68" s="21"/>
      <c r="Z68" s="20"/>
      <c r="AB68" s="19">
        <v>1</v>
      </c>
      <c r="AC68" s="20" t="s">
        <v>30</v>
      </c>
      <c r="AD68" s="21"/>
      <c r="AE68" s="21"/>
      <c r="AF68" s="21"/>
      <c r="AG68" s="22"/>
      <c r="AH68" s="22"/>
      <c r="AI68" s="21"/>
      <c r="AJ68" s="21"/>
      <c r="AK68" s="21"/>
      <c r="AL68" s="21"/>
      <c r="AM68" s="20"/>
    </row>
    <row r="69" spans="2:39" x14ac:dyDescent="0.2">
      <c r="B69" s="19">
        <v>2</v>
      </c>
      <c r="C69" s="20" t="s">
        <v>31</v>
      </c>
      <c r="D69" s="21">
        <v>815</v>
      </c>
      <c r="E69" s="21">
        <v>359</v>
      </c>
      <c r="F69" s="21">
        <v>84</v>
      </c>
      <c r="G69" s="22">
        <f>F69/D69</f>
        <v>0.10306748466257669</v>
      </c>
      <c r="H69" s="22">
        <f>F69/E69</f>
        <v>0.23398328690807799</v>
      </c>
      <c r="I69" s="21">
        <v>73</v>
      </c>
      <c r="J69" s="21">
        <v>3</v>
      </c>
      <c r="K69" s="21">
        <v>7</v>
      </c>
      <c r="L69" s="21">
        <v>1</v>
      </c>
      <c r="M69" s="20">
        <v>0</v>
      </c>
      <c r="O69" s="19">
        <v>2</v>
      </c>
      <c r="P69" s="20" t="s">
        <v>31</v>
      </c>
      <c r="Q69" s="21">
        <v>441</v>
      </c>
      <c r="R69" s="21">
        <v>88</v>
      </c>
      <c r="S69" s="21">
        <v>3</v>
      </c>
      <c r="T69" s="22">
        <f>S69/Q69</f>
        <v>6.8027210884353739E-3</v>
      </c>
      <c r="U69" s="22">
        <f>S69/R69</f>
        <v>3.4090909090909088E-2</v>
      </c>
      <c r="V69" s="21">
        <v>3</v>
      </c>
      <c r="W69" s="21">
        <v>0</v>
      </c>
      <c r="X69" s="21">
        <v>0</v>
      </c>
      <c r="Y69" s="21">
        <v>0</v>
      </c>
      <c r="Z69" s="20">
        <v>0</v>
      </c>
      <c r="AB69" s="19">
        <v>2</v>
      </c>
      <c r="AC69" s="20" t="s">
        <v>31</v>
      </c>
      <c r="AD69" s="21">
        <v>374</v>
      </c>
      <c r="AE69" s="21">
        <v>271</v>
      </c>
      <c r="AF69" s="21">
        <v>81</v>
      </c>
      <c r="AG69" s="22">
        <f>AF69/AD69</f>
        <v>0.21657754010695188</v>
      </c>
      <c r="AH69" s="22">
        <f>AF69/AE69</f>
        <v>0.2988929889298893</v>
      </c>
      <c r="AI69" s="21">
        <v>70</v>
      </c>
      <c r="AJ69" s="21">
        <v>3</v>
      </c>
      <c r="AK69" s="21">
        <v>7</v>
      </c>
      <c r="AL69" s="21">
        <v>1</v>
      </c>
      <c r="AM69" s="20">
        <v>0</v>
      </c>
    </row>
    <row r="70" spans="2:39" x14ac:dyDescent="0.2">
      <c r="B70" s="19">
        <v>3</v>
      </c>
      <c r="C70" s="20" t="s">
        <v>32</v>
      </c>
      <c r="D70" s="21"/>
      <c r="E70" s="21"/>
      <c r="F70" s="21"/>
      <c r="G70" s="22"/>
      <c r="H70" s="22"/>
      <c r="I70" s="21"/>
      <c r="J70" s="21"/>
      <c r="K70" s="21"/>
      <c r="L70" s="21"/>
      <c r="M70" s="20"/>
      <c r="O70" s="19">
        <v>3</v>
      </c>
      <c r="P70" s="20" t="s">
        <v>32</v>
      </c>
      <c r="Q70" s="21"/>
      <c r="R70" s="21"/>
      <c r="S70" s="21"/>
      <c r="T70" s="22"/>
      <c r="U70" s="22"/>
      <c r="V70" s="21"/>
      <c r="W70" s="21"/>
      <c r="X70" s="21"/>
      <c r="Y70" s="21"/>
      <c r="Z70" s="20"/>
      <c r="AB70" s="19">
        <v>3</v>
      </c>
      <c r="AC70" s="20" t="s">
        <v>32</v>
      </c>
      <c r="AD70" s="21"/>
      <c r="AE70" s="21"/>
      <c r="AF70" s="21"/>
      <c r="AG70" s="22"/>
      <c r="AH70" s="22"/>
      <c r="AI70" s="21"/>
      <c r="AJ70" s="21"/>
      <c r="AK70" s="21"/>
      <c r="AL70" s="21"/>
      <c r="AM70" s="20"/>
    </row>
    <row r="71" spans="2:39" x14ac:dyDescent="0.2">
      <c r="B71" s="23">
        <v>4</v>
      </c>
      <c r="C71" s="17" t="s">
        <v>33</v>
      </c>
      <c r="D71" s="16"/>
      <c r="E71" s="16"/>
      <c r="F71" s="16"/>
      <c r="G71" s="24"/>
      <c r="H71" s="24"/>
      <c r="I71" s="16"/>
      <c r="J71" s="16"/>
      <c r="K71" s="16"/>
      <c r="L71" s="16"/>
      <c r="M71" s="17"/>
      <c r="O71" s="23">
        <v>4</v>
      </c>
      <c r="P71" s="17" t="s">
        <v>33</v>
      </c>
      <c r="Q71" s="16"/>
      <c r="R71" s="16"/>
      <c r="S71" s="16"/>
      <c r="T71" s="24"/>
      <c r="U71" s="24"/>
      <c r="V71" s="16"/>
      <c r="W71" s="16"/>
      <c r="X71" s="16"/>
      <c r="Y71" s="16"/>
      <c r="Z71" s="17"/>
      <c r="AB71" s="23">
        <v>4</v>
      </c>
      <c r="AC71" s="17" t="s">
        <v>33</v>
      </c>
      <c r="AD71" s="16"/>
      <c r="AE71" s="16"/>
      <c r="AF71" s="16"/>
      <c r="AG71" s="24"/>
      <c r="AH71" s="24"/>
      <c r="AI71" s="16"/>
      <c r="AJ71" s="16"/>
      <c r="AK71" s="16"/>
      <c r="AL71" s="16"/>
      <c r="AM71" s="17"/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2:BM71"/>
  <sheetViews>
    <sheetView workbookViewId="0">
      <selection activeCell="Z26" sqref="Q23:Z26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1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86</v>
      </c>
      <c r="I2" s="2"/>
      <c r="J2" s="2"/>
      <c r="K2" s="2"/>
      <c r="L2" s="2"/>
      <c r="M2" s="4"/>
      <c r="O2" s="1" t="s">
        <v>16</v>
      </c>
      <c r="P2" s="2"/>
      <c r="Q2" s="2"/>
      <c r="R2" s="2"/>
      <c r="S2" s="2"/>
      <c r="T2" s="2"/>
      <c r="U2" s="3" t="str">
        <f>$H$2</f>
        <v>Scenario I17</v>
      </c>
      <c r="V2" s="2"/>
      <c r="W2" s="2"/>
      <c r="X2" s="2"/>
      <c r="Y2" s="2"/>
      <c r="Z2" s="4"/>
      <c r="AB2" s="1" t="s">
        <v>17</v>
      </c>
      <c r="AC2" s="2"/>
      <c r="AD2" s="2"/>
      <c r="AE2" s="2"/>
      <c r="AF2" s="2"/>
      <c r="AG2" s="2"/>
      <c r="AH2" s="3" t="str">
        <f>$H$2</f>
        <v>Scenario I17</v>
      </c>
      <c r="AI2" s="2"/>
      <c r="AJ2" s="2"/>
      <c r="AK2" s="2"/>
      <c r="AL2" s="2"/>
      <c r="AM2" s="4"/>
      <c r="AO2" s="1" t="s">
        <v>18</v>
      </c>
      <c r="AP2" s="2"/>
      <c r="AQ2" s="2"/>
      <c r="AR2" s="2"/>
      <c r="AS2" s="2"/>
      <c r="AT2" s="2"/>
      <c r="AU2" s="3" t="str">
        <f>$H$2</f>
        <v>Scenario I17</v>
      </c>
      <c r="AV2" s="2"/>
      <c r="AW2" s="2"/>
      <c r="AX2" s="2"/>
      <c r="AY2" s="2"/>
      <c r="AZ2" s="4"/>
      <c r="BB2" s="1" t="s">
        <v>19</v>
      </c>
      <c r="BC2" s="2"/>
      <c r="BD2" s="2"/>
      <c r="BE2" s="2"/>
      <c r="BF2" s="2"/>
      <c r="BG2" s="2"/>
      <c r="BH2" s="3" t="str">
        <f>$H$2</f>
        <v>Scenario I17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23" t="s">
        <v>4</v>
      </c>
      <c r="J3" s="123"/>
      <c r="K3" s="123"/>
      <c r="L3" s="123"/>
      <c r="M3" s="124"/>
      <c r="N3" s="6"/>
      <c r="O3" s="10"/>
      <c r="P3" s="6"/>
      <c r="Q3" s="6"/>
      <c r="R3" s="6"/>
      <c r="S3" s="6"/>
      <c r="T3" s="6"/>
      <c r="U3" s="6"/>
      <c r="V3" s="125" t="s">
        <v>4</v>
      </c>
      <c r="W3" s="125"/>
      <c r="X3" s="125"/>
      <c r="Y3" s="125"/>
      <c r="Z3" s="126"/>
      <c r="AB3" s="10"/>
      <c r="AC3" s="6"/>
      <c r="AD3" s="6"/>
      <c r="AE3" s="6"/>
      <c r="AF3" s="6"/>
      <c r="AG3" s="6"/>
      <c r="AH3" s="6"/>
      <c r="AI3" s="125" t="s">
        <v>4</v>
      </c>
      <c r="AJ3" s="125"/>
      <c r="AK3" s="125"/>
      <c r="AL3" s="125"/>
      <c r="AM3" s="126"/>
      <c r="AO3" s="10"/>
      <c r="AP3" s="6"/>
      <c r="AQ3" s="6"/>
      <c r="AR3" s="6"/>
      <c r="AS3" s="6"/>
      <c r="AT3" s="6"/>
      <c r="AU3" s="6"/>
      <c r="AV3" s="125" t="s">
        <v>4</v>
      </c>
      <c r="AW3" s="125"/>
      <c r="AX3" s="125"/>
      <c r="AY3" s="125"/>
      <c r="AZ3" s="126"/>
      <c r="BB3" s="10"/>
      <c r="BC3" s="6"/>
      <c r="BD3" s="6"/>
      <c r="BE3" s="6"/>
      <c r="BF3" s="6"/>
      <c r="BG3" s="6"/>
      <c r="BH3" s="6"/>
      <c r="BI3" s="125" t="s">
        <v>4</v>
      </c>
      <c r="BJ3" s="125"/>
      <c r="BK3" s="125"/>
      <c r="BL3" s="125"/>
      <c r="BM3" s="126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41</v>
      </c>
      <c r="K4" s="21" t="s">
        <v>3</v>
      </c>
      <c r="L4" s="21" t="s">
        <v>41</v>
      </c>
      <c r="M4" s="20" t="s">
        <v>43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41</v>
      </c>
      <c r="X4" s="15" t="s">
        <v>3</v>
      </c>
      <c r="Y4" s="15" t="s">
        <v>41</v>
      </c>
      <c r="Z4" s="14" t="s">
        <v>43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41</v>
      </c>
      <c r="AK4" s="15" t="s">
        <v>3</v>
      </c>
      <c r="AL4" s="15" t="s">
        <v>41</v>
      </c>
      <c r="AM4" s="14" t="s">
        <v>43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41</v>
      </c>
      <c r="AX4" s="15" t="s">
        <v>3</v>
      </c>
      <c r="AY4" s="15" t="s">
        <v>41</v>
      </c>
      <c r="AZ4" s="14" t="s">
        <v>43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41</v>
      </c>
      <c r="BK4" s="21" t="s">
        <v>3</v>
      </c>
      <c r="BL4" s="21" t="s">
        <v>41</v>
      </c>
      <c r="BM4" s="20" t="s">
        <v>43</v>
      </c>
    </row>
    <row r="5" spans="1:65" x14ac:dyDescent="0.2">
      <c r="A5" s="7"/>
      <c r="B5" s="19"/>
      <c r="C5" s="21"/>
      <c r="D5" s="29" t="s">
        <v>14</v>
      </c>
      <c r="E5" s="29" t="s">
        <v>10</v>
      </c>
      <c r="F5" s="29" t="s">
        <v>10</v>
      </c>
      <c r="G5" s="29" t="s">
        <v>12</v>
      </c>
      <c r="H5" s="29" t="s">
        <v>62</v>
      </c>
      <c r="I5" s="21" t="s">
        <v>40</v>
      </c>
      <c r="J5" s="21" t="s">
        <v>42</v>
      </c>
      <c r="K5" s="21" t="s">
        <v>40</v>
      </c>
      <c r="L5" s="21" t="s">
        <v>40</v>
      </c>
      <c r="M5" s="20" t="s">
        <v>40</v>
      </c>
      <c r="N5" s="7"/>
      <c r="O5" s="19"/>
      <c r="P5" s="21"/>
      <c r="Q5" s="29" t="s">
        <v>14</v>
      </c>
      <c r="R5" s="29" t="s">
        <v>10</v>
      </c>
      <c r="S5" s="29" t="s">
        <v>10</v>
      </c>
      <c r="T5" s="29" t="s">
        <v>12</v>
      </c>
      <c r="U5" s="29" t="s">
        <v>62</v>
      </c>
      <c r="V5" s="21" t="s">
        <v>40</v>
      </c>
      <c r="W5" s="21" t="s">
        <v>42</v>
      </c>
      <c r="X5" s="21" t="s">
        <v>40</v>
      </c>
      <c r="Y5" s="21" t="s">
        <v>40</v>
      </c>
      <c r="Z5" s="20" t="s">
        <v>40</v>
      </c>
      <c r="AA5" s="7"/>
      <c r="AB5" s="19"/>
      <c r="AC5" s="21"/>
      <c r="AD5" s="29" t="s">
        <v>14</v>
      </c>
      <c r="AE5" s="29" t="s">
        <v>10</v>
      </c>
      <c r="AF5" s="29" t="s">
        <v>10</v>
      </c>
      <c r="AG5" s="29" t="s">
        <v>12</v>
      </c>
      <c r="AH5" s="29" t="s">
        <v>62</v>
      </c>
      <c r="AI5" s="21" t="s">
        <v>40</v>
      </c>
      <c r="AJ5" s="21" t="s">
        <v>42</v>
      </c>
      <c r="AK5" s="21" t="s">
        <v>40</v>
      </c>
      <c r="AL5" s="21" t="s">
        <v>40</v>
      </c>
      <c r="AM5" s="20" t="s">
        <v>40</v>
      </c>
      <c r="AO5" s="19"/>
      <c r="AP5" s="21"/>
      <c r="AQ5" s="29" t="s">
        <v>14</v>
      </c>
      <c r="AR5" s="29" t="s">
        <v>10</v>
      </c>
      <c r="AS5" s="29" t="s">
        <v>10</v>
      </c>
      <c r="AT5" s="29" t="s">
        <v>12</v>
      </c>
      <c r="AU5" s="29" t="s">
        <v>62</v>
      </c>
      <c r="AV5" s="21" t="s">
        <v>40</v>
      </c>
      <c r="AW5" s="21" t="s">
        <v>42</v>
      </c>
      <c r="AX5" s="21" t="s">
        <v>40</v>
      </c>
      <c r="AY5" s="21" t="s">
        <v>40</v>
      </c>
      <c r="AZ5" s="20" t="s">
        <v>40</v>
      </c>
      <c r="BA5" s="7"/>
      <c r="BB5" s="19"/>
      <c r="BC5" s="21"/>
      <c r="BD5" s="29" t="s">
        <v>14</v>
      </c>
      <c r="BE5" s="29" t="s">
        <v>10</v>
      </c>
      <c r="BF5" s="29" t="s">
        <v>10</v>
      </c>
      <c r="BG5" s="29" t="s">
        <v>12</v>
      </c>
      <c r="BH5" s="29" t="s">
        <v>62</v>
      </c>
      <c r="BI5" s="21" t="s">
        <v>40</v>
      </c>
      <c r="BJ5" s="21" t="s">
        <v>42</v>
      </c>
      <c r="BK5" s="21" t="s">
        <v>40</v>
      </c>
      <c r="BL5" s="21" t="s">
        <v>40</v>
      </c>
      <c r="BM5" s="20" t="s">
        <v>40</v>
      </c>
    </row>
    <row r="6" spans="1:65" x14ac:dyDescent="0.2">
      <c r="A6" s="7"/>
      <c r="B6" s="8" t="s">
        <v>1</v>
      </c>
      <c r="C6" s="11" t="s">
        <v>2</v>
      </c>
      <c r="D6" s="11" t="s">
        <v>15</v>
      </c>
      <c r="E6" s="11" t="s">
        <v>63</v>
      </c>
      <c r="F6" s="11" t="s">
        <v>11</v>
      </c>
      <c r="G6" s="12" t="s">
        <v>11</v>
      </c>
      <c r="H6" s="12" t="s">
        <v>13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15</v>
      </c>
      <c r="R6" s="11" t="s">
        <v>63</v>
      </c>
      <c r="S6" s="11" t="s">
        <v>11</v>
      </c>
      <c r="T6" s="12" t="s">
        <v>11</v>
      </c>
      <c r="U6" s="12" t="s">
        <v>13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15</v>
      </c>
      <c r="AE6" s="11" t="s">
        <v>63</v>
      </c>
      <c r="AF6" s="11" t="s">
        <v>11</v>
      </c>
      <c r="AG6" s="12" t="s">
        <v>11</v>
      </c>
      <c r="AH6" s="12" t="s">
        <v>13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15</v>
      </c>
      <c r="AR6" s="11" t="s">
        <v>63</v>
      </c>
      <c r="AS6" s="11" t="s">
        <v>11</v>
      </c>
      <c r="AT6" s="12" t="s">
        <v>11</v>
      </c>
      <c r="AU6" s="12" t="s">
        <v>13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15</v>
      </c>
      <c r="BE6" s="11" t="s">
        <v>63</v>
      </c>
      <c r="BF6" s="11" t="s">
        <v>11</v>
      </c>
      <c r="BG6" s="12" t="s">
        <v>11</v>
      </c>
      <c r="BH6" s="12" t="s">
        <v>13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30</v>
      </c>
      <c r="D8" s="21"/>
      <c r="E8" s="21"/>
      <c r="F8" s="21"/>
      <c r="G8" s="22"/>
      <c r="H8" s="22"/>
      <c r="I8" s="21"/>
      <c r="J8" s="21"/>
      <c r="K8" s="21"/>
      <c r="L8" s="21"/>
      <c r="M8" s="20"/>
      <c r="N8" s="7"/>
      <c r="O8" s="19">
        <v>1</v>
      </c>
      <c r="P8" s="20" t="s">
        <v>30</v>
      </c>
      <c r="Q8" s="21"/>
      <c r="R8" s="21"/>
      <c r="S8" s="21"/>
      <c r="T8" s="22"/>
      <c r="U8" s="22"/>
      <c r="V8" s="21"/>
      <c r="W8" s="21"/>
      <c r="X8" s="21"/>
      <c r="Y8" s="21"/>
      <c r="Z8" s="20"/>
      <c r="AA8" s="7"/>
      <c r="AB8" s="19">
        <v>1</v>
      </c>
      <c r="AC8" s="20" t="s">
        <v>30</v>
      </c>
      <c r="AD8" s="21"/>
      <c r="AE8" s="21"/>
      <c r="AF8" s="21"/>
      <c r="AG8" s="22"/>
      <c r="AH8" s="22"/>
      <c r="AI8" s="21"/>
      <c r="AJ8" s="21"/>
      <c r="AK8" s="21"/>
      <c r="AL8" s="21"/>
      <c r="AM8" s="20"/>
      <c r="AO8" s="19">
        <v>1</v>
      </c>
      <c r="AP8" s="20" t="s">
        <v>30</v>
      </c>
      <c r="AQ8" s="21"/>
      <c r="AR8" s="21"/>
      <c r="AS8" s="21"/>
      <c r="AT8" s="22"/>
      <c r="AU8" s="22"/>
      <c r="AV8" s="21"/>
      <c r="AW8" s="21"/>
      <c r="AX8" s="21"/>
      <c r="AY8" s="21"/>
      <c r="AZ8" s="20"/>
      <c r="BA8" s="7"/>
      <c r="BB8" s="19">
        <v>1</v>
      </c>
      <c r="BC8" s="20" t="s">
        <v>30</v>
      </c>
      <c r="BD8" s="21">
        <v>72</v>
      </c>
      <c r="BE8" s="21">
        <v>29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31</v>
      </c>
      <c r="D9" s="21">
        <v>10000</v>
      </c>
      <c r="E9" s="21">
        <v>5247</v>
      </c>
      <c r="F9" s="21">
        <v>1071</v>
      </c>
      <c r="G9" s="22">
        <f>F9/D9</f>
        <v>0.1071</v>
      </c>
      <c r="H9" s="22">
        <f>F9/E9</f>
        <v>0.20411663807890223</v>
      </c>
      <c r="I9" s="21">
        <v>812</v>
      </c>
      <c r="J9" s="21">
        <v>86</v>
      </c>
      <c r="K9" s="21">
        <v>124</v>
      </c>
      <c r="L9" s="21">
        <v>37</v>
      </c>
      <c r="M9" s="20">
        <v>12</v>
      </c>
      <c r="N9" s="7"/>
      <c r="O9" s="19">
        <v>2</v>
      </c>
      <c r="P9" s="20" t="s">
        <v>31</v>
      </c>
      <c r="Q9" s="21">
        <v>7241</v>
      </c>
      <c r="R9" s="21">
        <v>3760</v>
      </c>
      <c r="S9" s="21">
        <v>800</v>
      </c>
      <c r="T9" s="22">
        <f>S9/Q9</f>
        <v>0.11048197762739953</v>
      </c>
      <c r="U9" s="22">
        <f>S9/R9</f>
        <v>0.21276595744680851</v>
      </c>
      <c r="V9" s="21">
        <v>629</v>
      </c>
      <c r="W9" s="21">
        <v>30</v>
      </c>
      <c r="X9" s="21">
        <v>107</v>
      </c>
      <c r="Y9" s="21">
        <v>24</v>
      </c>
      <c r="Z9" s="20">
        <v>10</v>
      </c>
      <c r="AA9" s="7"/>
      <c r="AB9" s="19">
        <v>2</v>
      </c>
      <c r="AC9" s="20" t="s">
        <v>31</v>
      </c>
      <c r="AD9" s="21">
        <v>2476</v>
      </c>
      <c r="AE9" s="21">
        <v>1345</v>
      </c>
      <c r="AF9" s="21">
        <v>271</v>
      </c>
      <c r="AG9" s="22">
        <f>AF9/AD9</f>
        <v>0.10945072697899838</v>
      </c>
      <c r="AH9" s="22">
        <f>AF9/AE9</f>
        <v>0.20148698884758365</v>
      </c>
      <c r="AI9" s="21">
        <v>183</v>
      </c>
      <c r="AJ9" s="21">
        <v>56</v>
      </c>
      <c r="AK9" s="21">
        <v>17</v>
      </c>
      <c r="AL9" s="21">
        <v>13</v>
      </c>
      <c r="AM9" s="20">
        <v>2</v>
      </c>
      <c r="AO9" s="19">
        <v>2</v>
      </c>
      <c r="AP9" s="20" t="s">
        <v>31</v>
      </c>
      <c r="AQ9" s="21">
        <v>211</v>
      </c>
      <c r="AR9" s="21">
        <v>108</v>
      </c>
      <c r="AS9" s="21">
        <v>0</v>
      </c>
      <c r="AT9" s="22">
        <f>AS9/AQ9</f>
        <v>0</v>
      </c>
      <c r="AU9" s="22">
        <f>AS9/AR9</f>
        <v>0</v>
      </c>
      <c r="AV9" s="21">
        <v>0</v>
      </c>
      <c r="AW9" s="21">
        <v>0</v>
      </c>
      <c r="AX9" s="21">
        <v>0</v>
      </c>
      <c r="AY9" s="21">
        <v>0</v>
      </c>
      <c r="AZ9" s="20">
        <v>0</v>
      </c>
      <c r="BA9" s="7"/>
      <c r="BB9" s="19">
        <v>2</v>
      </c>
      <c r="BC9" s="20" t="s">
        <v>31</v>
      </c>
      <c r="BD9" s="21">
        <v>72</v>
      </c>
      <c r="BE9" s="21">
        <v>34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32</v>
      </c>
      <c r="D10" s="21"/>
      <c r="E10" s="21"/>
      <c r="F10" s="21"/>
      <c r="G10" s="22"/>
      <c r="H10" s="22"/>
      <c r="I10" s="21"/>
      <c r="J10" s="21"/>
      <c r="K10" s="21"/>
      <c r="L10" s="21"/>
      <c r="M10" s="20"/>
      <c r="N10" s="7"/>
      <c r="O10" s="19">
        <v>3</v>
      </c>
      <c r="P10" s="20" t="s">
        <v>32</v>
      </c>
      <c r="Q10" s="21"/>
      <c r="R10" s="21"/>
      <c r="S10" s="21"/>
      <c r="T10" s="22"/>
      <c r="U10" s="22"/>
      <c r="V10" s="21"/>
      <c r="W10" s="21"/>
      <c r="X10" s="21"/>
      <c r="Y10" s="21"/>
      <c r="Z10" s="20"/>
      <c r="AA10" s="7"/>
      <c r="AB10" s="19">
        <v>3</v>
      </c>
      <c r="AC10" s="20" t="s">
        <v>32</v>
      </c>
      <c r="AD10" s="21"/>
      <c r="AE10" s="21"/>
      <c r="AF10" s="21"/>
      <c r="AG10" s="22"/>
      <c r="AH10" s="22"/>
      <c r="AI10" s="21"/>
      <c r="AJ10" s="21"/>
      <c r="AK10" s="21"/>
      <c r="AL10" s="21"/>
      <c r="AM10" s="20"/>
      <c r="AO10" s="19">
        <v>3</v>
      </c>
      <c r="AP10" s="20" t="s">
        <v>32</v>
      </c>
      <c r="AQ10" s="21"/>
      <c r="AR10" s="21"/>
      <c r="AS10" s="21"/>
      <c r="AT10" s="22"/>
      <c r="AU10" s="22"/>
      <c r="AV10" s="21"/>
      <c r="AW10" s="21"/>
      <c r="AX10" s="21"/>
      <c r="AY10" s="21"/>
      <c r="AZ10" s="20"/>
      <c r="BA10" s="7"/>
      <c r="BB10" s="19">
        <v>3</v>
      </c>
      <c r="BC10" s="20" t="s">
        <v>32</v>
      </c>
      <c r="BD10" s="21">
        <v>72</v>
      </c>
      <c r="BE10" s="21">
        <v>59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33</v>
      </c>
      <c r="D11" s="16"/>
      <c r="E11" s="16"/>
      <c r="F11" s="16"/>
      <c r="G11" s="24"/>
      <c r="H11" s="24"/>
      <c r="I11" s="16"/>
      <c r="J11" s="16"/>
      <c r="K11" s="16"/>
      <c r="L11" s="16"/>
      <c r="M11" s="17"/>
      <c r="N11" s="7"/>
      <c r="O11" s="23">
        <v>4</v>
      </c>
      <c r="P11" s="17" t="s">
        <v>33</v>
      </c>
      <c r="Q11" s="16"/>
      <c r="R11" s="16"/>
      <c r="S11" s="16"/>
      <c r="T11" s="24"/>
      <c r="U11" s="24"/>
      <c r="V11" s="16"/>
      <c r="W11" s="16"/>
      <c r="X11" s="16"/>
      <c r="Y11" s="16"/>
      <c r="Z11" s="17"/>
      <c r="AA11" s="7"/>
      <c r="AB11" s="23">
        <v>4</v>
      </c>
      <c r="AC11" s="17" t="s">
        <v>33</v>
      </c>
      <c r="AD11" s="16"/>
      <c r="AE11" s="16"/>
      <c r="AF11" s="16"/>
      <c r="AG11" s="24"/>
      <c r="AH11" s="24"/>
      <c r="AI11" s="16"/>
      <c r="AJ11" s="16"/>
      <c r="AK11" s="16"/>
      <c r="AL11" s="16"/>
      <c r="AM11" s="17"/>
      <c r="AO11" s="23">
        <v>4</v>
      </c>
      <c r="AP11" s="17" t="s">
        <v>33</v>
      </c>
      <c r="AQ11" s="16"/>
      <c r="AR11" s="16"/>
      <c r="AS11" s="16"/>
      <c r="AT11" s="24"/>
      <c r="AU11" s="24"/>
      <c r="AV11" s="16"/>
      <c r="AW11" s="16"/>
      <c r="AX11" s="16"/>
      <c r="AY11" s="16"/>
      <c r="AZ11" s="17"/>
      <c r="BA11" s="7"/>
      <c r="BB11" s="23">
        <v>4</v>
      </c>
      <c r="BC11" s="17" t="s">
        <v>33</v>
      </c>
      <c r="BD11" s="16">
        <v>72</v>
      </c>
      <c r="BE11" s="16">
        <v>72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20</v>
      </c>
      <c r="C17" s="2"/>
      <c r="D17" s="2"/>
      <c r="E17" s="2"/>
      <c r="F17" s="2"/>
      <c r="G17" s="2"/>
      <c r="H17" s="3" t="str">
        <f>$H$2</f>
        <v>Scenario I17</v>
      </c>
      <c r="I17" s="2"/>
      <c r="J17" s="2"/>
      <c r="K17" s="2"/>
      <c r="L17" s="2"/>
      <c r="M17" s="4"/>
      <c r="O17" s="1" t="s">
        <v>21</v>
      </c>
      <c r="P17" s="2"/>
      <c r="Q17" s="2"/>
      <c r="R17" s="2"/>
      <c r="S17" s="2"/>
      <c r="T17" s="2"/>
      <c r="U17" s="3" t="str">
        <f>$H$2</f>
        <v>Scenario I17</v>
      </c>
      <c r="V17" s="2"/>
      <c r="W17" s="2"/>
      <c r="X17" s="2"/>
      <c r="Y17" s="2"/>
      <c r="Z17" s="4"/>
      <c r="AB17" s="1" t="s">
        <v>27</v>
      </c>
      <c r="AC17" s="2"/>
      <c r="AD17" s="2"/>
      <c r="AE17" s="2"/>
      <c r="AF17" s="2"/>
      <c r="AG17" s="2"/>
      <c r="AH17" s="3" t="str">
        <f>$H$2</f>
        <v>Scenario I17</v>
      </c>
      <c r="AI17" s="2"/>
      <c r="AJ17" s="2"/>
      <c r="AK17" s="2"/>
      <c r="AL17" s="2"/>
      <c r="AM17" s="4"/>
      <c r="AO17" s="1" t="s">
        <v>23</v>
      </c>
      <c r="AP17" s="2"/>
      <c r="AQ17" s="2"/>
      <c r="AR17" s="2"/>
      <c r="AS17" s="2"/>
      <c r="AT17" s="2"/>
      <c r="AU17" s="3" t="str">
        <f>$H$2</f>
        <v>Scenario I17</v>
      </c>
      <c r="AV17" s="2"/>
      <c r="AW17" s="2"/>
      <c r="AX17" s="2"/>
      <c r="AY17" s="2"/>
      <c r="AZ17" s="4"/>
      <c r="BB17" s="1" t="s">
        <v>28</v>
      </c>
      <c r="BC17" s="2"/>
      <c r="BD17" s="2"/>
      <c r="BE17" s="2"/>
      <c r="BF17" s="2"/>
      <c r="BG17" s="2"/>
      <c r="BH17" s="3" t="str">
        <f>$H$2</f>
        <v>Scenario I17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5" t="s">
        <v>4</v>
      </c>
      <c r="J18" s="125"/>
      <c r="K18" s="125"/>
      <c r="L18" s="125"/>
      <c r="M18" s="126"/>
      <c r="N18" s="6"/>
      <c r="O18" s="10"/>
      <c r="P18" s="6"/>
      <c r="Q18" s="6"/>
      <c r="R18" s="6"/>
      <c r="S18" s="6"/>
      <c r="T18" s="6"/>
      <c r="U18" s="6"/>
      <c r="V18" s="125" t="s">
        <v>4</v>
      </c>
      <c r="W18" s="125"/>
      <c r="X18" s="125"/>
      <c r="Y18" s="125"/>
      <c r="Z18" s="126"/>
      <c r="AB18" s="10"/>
      <c r="AC18" s="6"/>
      <c r="AD18" s="6"/>
      <c r="AE18" s="6"/>
      <c r="AF18" s="6"/>
      <c r="AG18" s="6"/>
      <c r="AH18" s="6"/>
      <c r="AI18" s="125" t="s">
        <v>4</v>
      </c>
      <c r="AJ18" s="125"/>
      <c r="AK18" s="125"/>
      <c r="AL18" s="125"/>
      <c r="AM18" s="126"/>
      <c r="AO18" s="10"/>
      <c r="AP18" s="6"/>
      <c r="AQ18" s="6"/>
      <c r="AR18" s="6"/>
      <c r="AS18" s="6"/>
      <c r="AT18" s="6"/>
      <c r="AU18" s="6"/>
      <c r="AV18" s="125" t="s">
        <v>4</v>
      </c>
      <c r="AW18" s="125"/>
      <c r="AX18" s="125"/>
      <c r="AY18" s="125"/>
      <c r="AZ18" s="126"/>
      <c r="BB18" s="10"/>
      <c r="BC18" s="6"/>
      <c r="BD18" s="6"/>
      <c r="BE18" s="6"/>
      <c r="BF18" s="6"/>
      <c r="BG18" s="6"/>
      <c r="BH18" s="6"/>
      <c r="BI18" s="125" t="s">
        <v>4</v>
      </c>
      <c r="BJ18" s="125"/>
      <c r="BK18" s="125"/>
      <c r="BL18" s="125"/>
      <c r="BM18" s="126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41</v>
      </c>
      <c r="K19" s="15" t="s">
        <v>3</v>
      </c>
      <c r="L19" s="15" t="s">
        <v>41</v>
      </c>
      <c r="M19" s="14" t="s">
        <v>43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41</v>
      </c>
      <c r="X19" s="15" t="s">
        <v>3</v>
      </c>
      <c r="Y19" s="15" t="s">
        <v>41</v>
      </c>
      <c r="Z19" s="14" t="s">
        <v>43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41</v>
      </c>
      <c r="AK19" s="15" t="s">
        <v>3</v>
      </c>
      <c r="AL19" s="15" t="s">
        <v>41</v>
      </c>
      <c r="AM19" s="14" t="s">
        <v>43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41</v>
      </c>
      <c r="AX19" s="15" t="s">
        <v>3</v>
      </c>
      <c r="AY19" s="15" t="s">
        <v>41</v>
      </c>
      <c r="AZ19" s="14" t="s">
        <v>43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41</v>
      </c>
      <c r="BK19" s="15" t="s">
        <v>3</v>
      </c>
      <c r="BL19" s="15" t="s">
        <v>41</v>
      </c>
      <c r="BM19" s="14" t="s">
        <v>43</v>
      </c>
    </row>
    <row r="20" spans="1:65" x14ac:dyDescent="0.2">
      <c r="A20" s="7"/>
      <c r="B20" s="19"/>
      <c r="C20" s="21"/>
      <c r="D20" s="29" t="s">
        <v>14</v>
      </c>
      <c r="E20" s="29" t="s">
        <v>10</v>
      </c>
      <c r="F20" s="29" t="s">
        <v>10</v>
      </c>
      <c r="G20" s="29" t="s">
        <v>12</v>
      </c>
      <c r="H20" s="29" t="s">
        <v>62</v>
      </c>
      <c r="I20" s="21" t="s">
        <v>40</v>
      </c>
      <c r="J20" s="21" t="s">
        <v>42</v>
      </c>
      <c r="K20" s="21" t="s">
        <v>40</v>
      </c>
      <c r="L20" s="21" t="s">
        <v>40</v>
      </c>
      <c r="M20" s="20" t="s">
        <v>40</v>
      </c>
      <c r="N20" s="7"/>
      <c r="O20" s="19"/>
      <c r="P20" s="21"/>
      <c r="Q20" s="29" t="s">
        <v>14</v>
      </c>
      <c r="R20" s="29" t="s">
        <v>10</v>
      </c>
      <c r="S20" s="29" t="s">
        <v>10</v>
      </c>
      <c r="T20" s="29" t="s">
        <v>12</v>
      </c>
      <c r="U20" s="29" t="s">
        <v>62</v>
      </c>
      <c r="V20" s="21" t="s">
        <v>40</v>
      </c>
      <c r="W20" s="21" t="s">
        <v>42</v>
      </c>
      <c r="X20" s="21" t="s">
        <v>40</v>
      </c>
      <c r="Y20" s="21" t="s">
        <v>40</v>
      </c>
      <c r="Z20" s="20" t="s">
        <v>40</v>
      </c>
      <c r="AA20" s="7"/>
      <c r="AB20" s="19"/>
      <c r="AC20" s="21"/>
      <c r="AD20" s="29" t="s">
        <v>14</v>
      </c>
      <c r="AE20" s="29" t="s">
        <v>10</v>
      </c>
      <c r="AF20" s="29" t="s">
        <v>10</v>
      </c>
      <c r="AG20" s="29" t="s">
        <v>12</v>
      </c>
      <c r="AH20" s="29" t="s">
        <v>62</v>
      </c>
      <c r="AI20" s="21" t="s">
        <v>40</v>
      </c>
      <c r="AJ20" s="21" t="s">
        <v>42</v>
      </c>
      <c r="AK20" s="21" t="s">
        <v>40</v>
      </c>
      <c r="AL20" s="21" t="s">
        <v>40</v>
      </c>
      <c r="AM20" s="20" t="s">
        <v>40</v>
      </c>
      <c r="AO20" s="19"/>
      <c r="AP20" s="21"/>
      <c r="AQ20" s="29" t="s">
        <v>14</v>
      </c>
      <c r="AR20" s="29" t="s">
        <v>10</v>
      </c>
      <c r="AS20" s="29" t="s">
        <v>10</v>
      </c>
      <c r="AT20" s="29" t="s">
        <v>12</v>
      </c>
      <c r="AU20" s="29" t="s">
        <v>62</v>
      </c>
      <c r="AV20" s="21" t="s">
        <v>40</v>
      </c>
      <c r="AW20" s="21" t="s">
        <v>42</v>
      </c>
      <c r="AX20" s="21" t="s">
        <v>40</v>
      </c>
      <c r="AY20" s="21" t="s">
        <v>40</v>
      </c>
      <c r="AZ20" s="20" t="s">
        <v>40</v>
      </c>
      <c r="BA20" s="7"/>
      <c r="BB20" s="19"/>
      <c r="BC20" s="21"/>
      <c r="BD20" s="29" t="s">
        <v>14</v>
      </c>
      <c r="BE20" s="29" t="s">
        <v>10</v>
      </c>
      <c r="BF20" s="29" t="s">
        <v>10</v>
      </c>
      <c r="BG20" s="29" t="s">
        <v>12</v>
      </c>
      <c r="BH20" s="29" t="s">
        <v>62</v>
      </c>
      <c r="BI20" s="21" t="s">
        <v>40</v>
      </c>
      <c r="BJ20" s="21" t="s">
        <v>42</v>
      </c>
      <c r="BK20" s="21" t="s">
        <v>40</v>
      </c>
      <c r="BL20" s="21" t="s">
        <v>40</v>
      </c>
      <c r="BM20" s="20" t="s">
        <v>40</v>
      </c>
    </row>
    <row r="21" spans="1:65" x14ac:dyDescent="0.2">
      <c r="A21" s="7"/>
      <c r="B21" s="8" t="s">
        <v>1</v>
      </c>
      <c r="C21" s="11" t="s">
        <v>2</v>
      </c>
      <c r="D21" s="11" t="s">
        <v>15</v>
      </c>
      <c r="E21" s="11" t="s">
        <v>63</v>
      </c>
      <c r="F21" s="11" t="s">
        <v>11</v>
      </c>
      <c r="G21" s="12" t="s">
        <v>11</v>
      </c>
      <c r="H21" s="12" t="s">
        <v>13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15</v>
      </c>
      <c r="R21" s="11" t="s">
        <v>63</v>
      </c>
      <c r="S21" s="11" t="s">
        <v>11</v>
      </c>
      <c r="T21" s="12" t="s">
        <v>11</v>
      </c>
      <c r="U21" s="12" t="s">
        <v>13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15</v>
      </c>
      <c r="AE21" s="11" t="s">
        <v>63</v>
      </c>
      <c r="AF21" s="11" t="s">
        <v>11</v>
      </c>
      <c r="AG21" s="12" t="s">
        <v>11</v>
      </c>
      <c r="AH21" s="12" t="s">
        <v>13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15</v>
      </c>
      <c r="AR21" s="11" t="s">
        <v>63</v>
      </c>
      <c r="AS21" s="11" t="s">
        <v>11</v>
      </c>
      <c r="AT21" s="12" t="s">
        <v>11</v>
      </c>
      <c r="AU21" s="12" t="s">
        <v>13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15</v>
      </c>
      <c r="BE21" s="11" t="s">
        <v>63</v>
      </c>
      <c r="BF21" s="11" t="s">
        <v>11</v>
      </c>
      <c r="BG21" s="12" t="s">
        <v>11</v>
      </c>
      <c r="BH21" s="12" t="s">
        <v>13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30</v>
      </c>
      <c r="D23" s="21"/>
      <c r="E23" s="21"/>
      <c r="F23" s="21"/>
      <c r="G23" s="22"/>
      <c r="H23" s="22"/>
      <c r="I23" s="21"/>
      <c r="J23" s="21"/>
      <c r="K23" s="21"/>
      <c r="L23" s="21"/>
      <c r="M23" s="20"/>
      <c r="N23" s="7"/>
      <c r="O23" s="19">
        <v>1</v>
      </c>
      <c r="P23" s="20" t="s">
        <v>30</v>
      </c>
      <c r="Q23" s="13"/>
      <c r="R23" s="15"/>
      <c r="S23" s="15"/>
      <c r="T23" s="28"/>
      <c r="U23" s="28"/>
      <c r="V23" s="15"/>
      <c r="W23" s="15"/>
      <c r="X23" s="15"/>
      <c r="Y23" s="15"/>
      <c r="Z23" s="14"/>
      <c r="AA23" s="7"/>
      <c r="AB23" s="19">
        <v>1</v>
      </c>
      <c r="AC23" s="20" t="s">
        <v>30</v>
      </c>
      <c r="AD23" s="21"/>
      <c r="AE23" s="21"/>
      <c r="AF23" s="21"/>
      <c r="AG23" s="22"/>
      <c r="AH23" s="22"/>
      <c r="AI23" s="21"/>
      <c r="AJ23" s="21"/>
      <c r="AK23" s="21"/>
      <c r="AL23" s="21"/>
      <c r="AM23" s="20"/>
      <c r="AO23" s="19">
        <v>1</v>
      </c>
      <c r="AP23" s="20" t="s">
        <v>30</v>
      </c>
      <c r="AQ23" s="21"/>
      <c r="AR23" s="21"/>
      <c r="AS23" s="21"/>
      <c r="AT23" s="22"/>
      <c r="AU23" s="22"/>
      <c r="AV23" s="21"/>
      <c r="AW23" s="21"/>
      <c r="AX23" s="21"/>
      <c r="AY23" s="21"/>
      <c r="AZ23" s="20"/>
      <c r="BA23" s="7"/>
      <c r="BB23" s="19">
        <v>1</v>
      </c>
      <c r="BC23" s="20" t="s">
        <v>30</v>
      </c>
      <c r="BD23" s="21">
        <v>46</v>
      </c>
      <c r="BE23" s="21">
        <v>10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31</v>
      </c>
      <c r="D24" s="21">
        <v>5299</v>
      </c>
      <c r="E24" s="21">
        <v>1788</v>
      </c>
      <c r="F24" s="21">
        <v>184</v>
      </c>
      <c r="G24" s="22">
        <f>F24/D24</f>
        <v>3.4723532742026796E-2</v>
      </c>
      <c r="H24" s="22">
        <f>F24/E24</f>
        <v>0.1029082774049217</v>
      </c>
      <c r="I24" s="21">
        <v>110</v>
      </c>
      <c r="J24" s="21">
        <v>33</v>
      </c>
      <c r="K24" s="21">
        <v>28</v>
      </c>
      <c r="L24" s="21">
        <v>13</v>
      </c>
      <c r="M24" s="20">
        <v>0</v>
      </c>
      <c r="N24" s="7"/>
      <c r="O24" s="19">
        <v>2</v>
      </c>
      <c r="P24" s="20" t="s">
        <v>31</v>
      </c>
      <c r="Q24" s="19">
        <v>3779</v>
      </c>
      <c r="R24" s="21">
        <v>1179</v>
      </c>
      <c r="S24" s="21">
        <v>108</v>
      </c>
      <c r="T24" s="22">
        <f>S24/Q24</f>
        <v>2.8578989150568935E-2</v>
      </c>
      <c r="U24" s="22">
        <f>S24/R24</f>
        <v>9.1603053435114504E-2</v>
      </c>
      <c r="V24" s="21">
        <v>75</v>
      </c>
      <c r="W24" s="21">
        <v>8</v>
      </c>
      <c r="X24" s="21">
        <v>18</v>
      </c>
      <c r="Y24" s="21">
        <v>7</v>
      </c>
      <c r="Z24" s="20">
        <v>0</v>
      </c>
      <c r="AA24" s="7"/>
      <c r="AB24" s="19">
        <v>2</v>
      </c>
      <c r="AC24" s="20" t="s">
        <v>31</v>
      </c>
      <c r="AD24" s="21">
        <v>1341</v>
      </c>
      <c r="AE24" s="21">
        <v>539</v>
      </c>
      <c r="AF24" s="21">
        <v>76</v>
      </c>
      <c r="AG24" s="22">
        <f>AF24/AD24</f>
        <v>5.6674123788217748E-2</v>
      </c>
      <c r="AH24" s="22">
        <f>AF24/AE24</f>
        <v>0.14100185528756956</v>
      </c>
      <c r="AI24" s="21">
        <v>35</v>
      </c>
      <c r="AJ24" s="21">
        <v>25</v>
      </c>
      <c r="AK24" s="21">
        <v>10</v>
      </c>
      <c r="AL24" s="21">
        <v>6</v>
      </c>
      <c r="AM24" s="20">
        <v>0</v>
      </c>
      <c r="AO24" s="19">
        <v>2</v>
      </c>
      <c r="AP24" s="20" t="s">
        <v>31</v>
      </c>
      <c r="AQ24" s="21">
        <v>133</v>
      </c>
      <c r="AR24" s="21">
        <v>56</v>
      </c>
      <c r="AS24" s="21">
        <v>0</v>
      </c>
      <c r="AT24" s="22">
        <f>AS24/AQ24</f>
        <v>0</v>
      </c>
      <c r="AU24" s="22">
        <f>AS24/AR24</f>
        <v>0</v>
      </c>
      <c r="AV24" s="21">
        <v>0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31</v>
      </c>
      <c r="BD24" s="21">
        <v>46</v>
      </c>
      <c r="BE24" s="21">
        <v>14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32</v>
      </c>
      <c r="D25" s="21"/>
      <c r="E25" s="21"/>
      <c r="F25" s="21"/>
      <c r="G25" s="22"/>
      <c r="H25" s="22"/>
      <c r="I25" s="21"/>
      <c r="J25" s="21"/>
      <c r="K25" s="21"/>
      <c r="L25" s="21"/>
      <c r="M25" s="20"/>
      <c r="N25" s="7"/>
      <c r="O25" s="19">
        <v>3</v>
      </c>
      <c r="P25" s="20" t="s">
        <v>32</v>
      </c>
      <c r="Q25" s="19"/>
      <c r="R25" s="21"/>
      <c r="S25" s="21"/>
      <c r="T25" s="22"/>
      <c r="U25" s="22"/>
      <c r="V25" s="21"/>
      <c r="W25" s="21"/>
      <c r="X25" s="21"/>
      <c r="Y25" s="21"/>
      <c r="Z25" s="20"/>
      <c r="AA25" s="7"/>
      <c r="AB25" s="19">
        <v>3</v>
      </c>
      <c r="AC25" s="20" t="s">
        <v>32</v>
      </c>
      <c r="AD25" s="21"/>
      <c r="AE25" s="21"/>
      <c r="AF25" s="21"/>
      <c r="AG25" s="22"/>
      <c r="AH25" s="22"/>
      <c r="AI25" s="21"/>
      <c r="AJ25" s="21"/>
      <c r="AK25" s="21"/>
      <c r="AL25" s="21"/>
      <c r="AM25" s="20"/>
      <c r="AO25" s="19">
        <v>3</v>
      </c>
      <c r="AP25" s="20" t="s">
        <v>32</v>
      </c>
      <c r="AQ25" s="21"/>
      <c r="AR25" s="21"/>
      <c r="AS25" s="21"/>
      <c r="AT25" s="22"/>
      <c r="AU25" s="22"/>
      <c r="AV25" s="21"/>
      <c r="AW25" s="21"/>
      <c r="AX25" s="21"/>
      <c r="AY25" s="21"/>
      <c r="AZ25" s="20"/>
      <c r="BA25" s="7"/>
      <c r="BB25" s="19">
        <v>3</v>
      </c>
      <c r="BC25" s="20" t="s">
        <v>32</v>
      </c>
      <c r="BD25" s="21">
        <v>46</v>
      </c>
      <c r="BE25" s="21">
        <v>34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33</v>
      </c>
      <c r="D26" s="16"/>
      <c r="E26" s="16"/>
      <c r="F26" s="16"/>
      <c r="G26" s="24"/>
      <c r="H26" s="24"/>
      <c r="I26" s="16"/>
      <c r="J26" s="16"/>
      <c r="K26" s="16"/>
      <c r="L26" s="16"/>
      <c r="M26" s="17"/>
      <c r="N26" s="7"/>
      <c r="O26" s="23">
        <v>4</v>
      </c>
      <c r="P26" s="17" t="s">
        <v>33</v>
      </c>
      <c r="Q26" s="23"/>
      <c r="R26" s="16"/>
      <c r="S26" s="16"/>
      <c r="T26" s="24"/>
      <c r="U26" s="24"/>
      <c r="V26" s="16"/>
      <c r="W26" s="16"/>
      <c r="X26" s="16"/>
      <c r="Y26" s="16"/>
      <c r="Z26" s="17"/>
      <c r="AA26" s="7"/>
      <c r="AB26" s="23">
        <v>4</v>
      </c>
      <c r="AC26" s="17" t="s">
        <v>33</v>
      </c>
      <c r="AD26" s="16"/>
      <c r="AE26" s="16"/>
      <c r="AF26" s="16"/>
      <c r="AG26" s="24"/>
      <c r="AH26" s="24"/>
      <c r="AI26" s="16"/>
      <c r="AJ26" s="16"/>
      <c r="AK26" s="16"/>
      <c r="AL26" s="16"/>
      <c r="AM26" s="17"/>
      <c r="AO26" s="23">
        <v>4</v>
      </c>
      <c r="AP26" s="17" t="s">
        <v>33</v>
      </c>
      <c r="AQ26" s="16"/>
      <c r="AR26" s="16"/>
      <c r="AS26" s="16"/>
      <c r="AT26" s="24"/>
      <c r="AU26" s="24"/>
      <c r="AV26" s="16"/>
      <c r="AW26" s="16"/>
      <c r="AX26" s="16"/>
      <c r="AY26" s="16"/>
      <c r="AZ26" s="17"/>
      <c r="BA26" s="7"/>
      <c r="BB26" s="23">
        <v>4</v>
      </c>
      <c r="BC26" s="17" t="s">
        <v>33</v>
      </c>
      <c r="BD26" s="16">
        <v>46</v>
      </c>
      <c r="BE26" s="16">
        <v>46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25</v>
      </c>
      <c r="C32" s="2"/>
      <c r="D32" s="2"/>
      <c r="E32" s="2"/>
      <c r="F32" s="2"/>
      <c r="G32" s="2"/>
      <c r="H32" s="3" t="str">
        <f>$H$2</f>
        <v>Scenario I17</v>
      </c>
      <c r="I32" s="2"/>
      <c r="J32" s="2"/>
      <c r="K32" s="2"/>
      <c r="L32" s="2"/>
      <c r="M32" s="4"/>
      <c r="O32" s="1" t="s">
        <v>26</v>
      </c>
      <c r="P32" s="2"/>
      <c r="Q32" s="2"/>
      <c r="R32" s="2"/>
      <c r="S32" s="2"/>
      <c r="T32" s="2"/>
      <c r="U32" s="3" t="str">
        <f>$H$2</f>
        <v>Scenario I17</v>
      </c>
      <c r="V32" s="2"/>
      <c r="W32" s="2"/>
      <c r="X32" s="2"/>
      <c r="Y32" s="2"/>
      <c r="Z32" s="4"/>
      <c r="AB32" s="1" t="s">
        <v>22</v>
      </c>
      <c r="AC32" s="2"/>
      <c r="AD32" s="2"/>
      <c r="AE32" s="2"/>
      <c r="AF32" s="2"/>
      <c r="AG32" s="2"/>
      <c r="AH32" s="3" t="str">
        <f>$H$2</f>
        <v>Scenario I17</v>
      </c>
      <c r="AI32" s="2"/>
      <c r="AJ32" s="2"/>
      <c r="AK32" s="2"/>
      <c r="AL32" s="2"/>
      <c r="AM32" s="4"/>
      <c r="AO32" s="1" t="s">
        <v>29</v>
      </c>
      <c r="AP32" s="2"/>
      <c r="AQ32" s="2"/>
      <c r="AR32" s="2"/>
      <c r="AS32" s="2"/>
      <c r="AT32" s="2"/>
      <c r="AU32" s="3" t="str">
        <f>$H$2</f>
        <v>Scenario I17</v>
      </c>
      <c r="AV32" s="2"/>
      <c r="AW32" s="2"/>
      <c r="AX32" s="2"/>
      <c r="AY32" s="2"/>
      <c r="AZ32" s="4"/>
      <c r="BB32" s="1" t="s">
        <v>24</v>
      </c>
      <c r="BC32" s="2"/>
      <c r="BD32" s="2"/>
      <c r="BE32" s="2"/>
      <c r="BF32" s="2"/>
      <c r="BG32" s="2"/>
      <c r="BH32" s="3" t="str">
        <f>$H$2</f>
        <v>Scenario I17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25" t="s">
        <v>4</v>
      </c>
      <c r="J33" s="125"/>
      <c r="K33" s="125"/>
      <c r="L33" s="125"/>
      <c r="M33" s="126"/>
      <c r="N33" s="6"/>
      <c r="O33" s="10"/>
      <c r="P33" s="6"/>
      <c r="Q33" s="6"/>
      <c r="R33" s="6"/>
      <c r="S33" s="6"/>
      <c r="T33" s="6"/>
      <c r="U33" s="6"/>
      <c r="V33" s="125" t="s">
        <v>4</v>
      </c>
      <c r="W33" s="125"/>
      <c r="X33" s="125"/>
      <c r="Y33" s="125"/>
      <c r="Z33" s="126"/>
      <c r="AB33" s="10"/>
      <c r="AC33" s="6"/>
      <c r="AD33" s="6"/>
      <c r="AE33" s="6"/>
      <c r="AF33" s="6"/>
      <c r="AG33" s="6"/>
      <c r="AH33" s="6"/>
      <c r="AI33" s="125" t="s">
        <v>4</v>
      </c>
      <c r="AJ33" s="125"/>
      <c r="AK33" s="125"/>
      <c r="AL33" s="125"/>
      <c r="AM33" s="126"/>
      <c r="AO33" s="10"/>
      <c r="AP33" s="6"/>
      <c r="AQ33" s="6"/>
      <c r="AR33" s="6"/>
      <c r="AS33" s="6"/>
      <c r="AT33" s="6"/>
      <c r="AU33" s="6"/>
      <c r="AV33" s="125" t="s">
        <v>4</v>
      </c>
      <c r="AW33" s="125"/>
      <c r="AX33" s="125"/>
      <c r="AY33" s="125"/>
      <c r="AZ33" s="126"/>
      <c r="BB33" s="10"/>
      <c r="BC33" s="6"/>
      <c r="BD33" s="6"/>
      <c r="BE33" s="6"/>
      <c r="BF33" s="6"/>
      <c r="BG33" s="6"/>
      <c r="BH33" s="6"/>
      <c r="BI33" s="125" t="s">
        <v>4</v>
      </c>
      <c r="BJ33" s="125"/>
      <c r="BK33" s="125"/>
      <c r="BL33" s="125"/>
      <c r="BM33" s="126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41</v>
      </c>
      <c r="K34" s="15" t="s">
        <v>3</v>
      </c>
      <c r="L34" s="15" t="s">
        <v>41</v>
      </c>
      <c r="M34" s="14" t="s">
        <v>43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41</v>
      </c>
      <c r="X34" s="15" t="s">
        <v>3</v>
      </c>
      <c r="Y34" s="15" t="s">
        <v>41</v>
      </c>
      <c r="Z34" s="14" t="s">
        <v>43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41</v>
      </c>
      <c r="AK34" s="15" t="s">
        <v>3</v>
      </c>
      <c r="AL34" s="15" t="s">
        <v>41</v>
      </c>
      <c r="AM34" s="14" t="s">
        <v>43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41</v>
      </c>
      <c r="AX34" s="15" t="s">
        <v>3</v>
      </c>
      <c r="AY34" s="15" t="s">
        <v>41</v>
      </c>
      <c r="AZ34" s="14" t="s">
        <v>43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41</v>
      </c>
      <c r="BK34" s="15" t="s">
        <v>3</v>
      </c>
      <c r="BL34" s="15" t="s">
        <v>41</v>
      </c>
      <c r="BM34" s="14" t="s">
        <v>43</v>
      </c>
    </row>
    <row r="35" spans="2:65" x14ac:dyDescent="0.2">
      <c r="B35" s="19"/>
      <c r="C35" s="21"/>
      <c r="D35" s="29" t="s">
        <v>14</v>
      </c>
      <c r="E35" s="29" t="s">
        <v>10</v>
      </c>
      <c r="F35" s="29" t="s">
        <v>10</v>
      </c>
      <c r="G35" s="29" t="s">
        <v>12</v>
      </c>
      <c r="H35" s="29" t="s">
        <v>62</v>
      </c>
      <c r="I35" s="21" t="s">
        <v>40</v>
      </c>
      <c r="J35" s="21" t="s">
        <v>42</v>
      </c>
      <c r="K35" s="21" t="s">
        <v>40</v>
      </c>
      <c r="L35" s="21" t="s">
        <v>40</v>
      </c>
      <c r="M35" s="20" t="s">
        <v>40</v>
      </c>
      <c r="N35" s="7"/>
      <c r="O35" s="19"/>
      <c r="P35" s="21"/>
      <c r="Q35" s="29" t="s">
        <v>14</v>
      </c>
      <c r="R35" s="29" t="s">
        <v>10</v>
      </c>
      <c r="S35" s="29" t="s">
        <v>10</v>
      </c>
      <c r="T35" s="29" t="s">
        <v>12</v>
      </c>
      <c r="U35" s="29" t="s">
        <v>62</v>
      </c>
      <c r="V35" s="21" t="s">
        <v>40</v>
      </c>
      <c r="W35" s="21" t="s">
        <v>42</v>
      </c>
      <c r="X35" s="21" t="s">
        <v>40</v>
      </c>
      <c r="Y35" s="21" t="s">
        <v>40</v>
      </c>
      <c r="Z35" s="20" t="s">
        <v>40</v>
      </c>
      <c r="AA35" s="7"/>
      <c r="AB35" s="19"/>
      <c r="AC35" s="21"/>
      <c r="AD35" s="29" t="s">
        <v>14</v>
      </c>
      <c r="AE35" s="29" t="s">
        <v>10</v>
      </c>
      <c r="AF35" s="29" t="s">
        <v>10</v>
      </c>
      <c r="AG35" s="29" t="s">
        <v>12</v>
      </c>
      <c r="AH35" s="29" t="s">
        <v>62</v>
      </c>
      <c r="AI35" s="21" t="s">
        <v>40</v>
      </c>
      <c r="AJ35" s="21" t="s">
        <v>42</v>
      </c>
      <c r="AK35" s="21" t="s">
        <v>40</v>
      </c>
      <c r="AL35" s="21" t="s">
        <v>40</v>
      </c>
      <c r="AM35" s="20" t="s">
        <v>40</v>
      </c>
      <c r="AO35" s="19"/>
      <c r="AP35" s="21"/>
      <c r="AQ35" s="29" t="s">
        <v>14</v>
      </c>
      <c r="AR35" s="29" t="s">
        <v>10</v>
      </c>
      <c r="AS35" s="29" t="s">
        <v>10</v>
      </c>
      <c r="AT35" s="29" t="s">
        <v>12</v>
      </c>
      <c r="AU35" s="29" t="s">
        <v>62</v>
      </c>
      <c r="AV35" s="21" t="s">
        <v>40</v>
      </c>
      <c r="AW35" s="21" t="s">
        <v>42</v>
      </c>
      <c r="AX35" s="21" t="s">
        <v>40</v>
      </c>
      <c r="AY35" s="21" t="s">
        <v>40</v>
      </c>
      <c r="AZ35" s="20" t="s">
        <v>40</v>
      </c>
      <c r="BA35" s="7"/>
      <c r="BB35" s="19"/>
      <c r="BC35" s="21"/>
      <c r="BD35" s="29" t="s">
        <v>14</v>
      </c>
      <c r="BE35" s="29" t="s">
        <v>10</v>
      </c>
      <c r="BF35" s="29" t="s">
        <v>10</v>
      </c>
      <c r="BG35" s="29" t="s">
        <v>12</v>
      </c>
      <c r="BH35" s="29" t="s">
        <v>62</v>
      </c>
      <c r="BI35" s="21" t="s">
        <v>40</v>
      </c>
      <c r="BJ35" s="21" t="s">
        <v>42</v>
      </c>
      <c r="BK35" s="21" t="s">
        <v>40</v>
      </c>
      <c r="BL35" s="21" t="s">
        <v>40</v>
      </c>
      <c r="BM35" s="20" t="s">
        <v>40</v>
      </c>
    </row>
    <row r="36" spans="2:65" x14ac:dyDescent="0.2">
      <c r="B36" s="8" t="s">
        <v>1</v>
      </c>
      <c r="C36" s="11" t="s">
        <v>2</v>
      </c>
      <c r="D36" s="11" t="s">
        <v>15</v>
      </c>
      <c r="E36" s="11" t="s">
        <v>63</v>
      </c>
      <c r="F36" s="11" t="s">
        <v>11</v>
      </c>
      <c r="G36" s="12" t="s">
        <v>11</v>
      </c>
      <c r="H36" s="12" t="s">
        <v>13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15</v>
      </c>
      <c r="R36" s="11" t="s">
        <v>63</v>
      </c>
      <c r="S36" s="11" t="s">
        <v>11</v>
      </c>
      <c r="T36" s="12" t="s">
        <v>11</v>
      </c>
      <c r="U36" s="12" t="s">
        <v>13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15</v>
      </c>
      <c r="AE36" s="11" t="s">
        <v>63</v>
      </c>
      <c r="AF36" s="11" t="s">
        <v>11</v>
      </c>
      <c r="AG36" s="12" t="s">
        <v>11</v>
      </c>
      <c r="AH36" s="12" t="s">
        <v>13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15</v>
      </c>
      <c r="AR36" s="11" t="s">
        <v>63</v>
      </c>
      <c r="AS36" s="11" t="s">
        <v>11</v>
      </c>
      <c r="AT36" s="12" t="s">
        <v>11</v>
      </c>
      <c r="AU36" s="12" t="s">
        <v>13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15</v>
      </c>
      <c r="BE36" s="11" t="s">
        <v>63</v>
      </c>
      <c r="BF36" s="11" t="s">
        <v>11</v>
      </c>
      <c r="BG36" s="12" t="s">
        <v>11</v>
      </c>
      <c r="BH36" s="12" t="s">
        <v>13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30</v>
      </c>
      <c r="D38" s="21"/>
      <c r="E38" s="21"/>
      <c r="F38" s="21"/>
      <c r="G38" s="22"/>
      <c r="H38" s="22"/>
      <c r="I38" s="21"/>
      <c r="J38" s="21"/>
      <c r="K38" s="21"/>
      <c r="L38" s="21"/>
      <c r="M38" s="20"/>
      <c r="N38" s="7"/>
      <c r="O38" s="19">
        <v>1</v>
      </c>
      <c r="P38" s="20" t="s">
        <v>30</v>
      </c>
      <c r="Q38" s="13"/>
      <c r="R38" s="15"/>
      <c r="S38" s="15"/>
      <c r="T38" s="28"/>
      <c r="U38" s="28"/>
      <c r="V38" s="15"/>
      <c r="W38" s="15"/>
      <c r="X38" s="15"/>
      <c r="Y38" s="15"/>
      <c r="Z38" s="14"/>
      <c r="AA38" s="7"/>
      <c r="AB38" s="19">
        <v>1</v>
      </c>
      <c r="AC38" s="20" t="s">
        <v>30</v>
      </c>
      <c r="AD38" s="21"/>
      <c r="AE38" s="21"/>
      <c r="AF38" s="21"/>
      <c r="AG38" s="22"/>
      <c r="AH38" s="22"/>
      <c r="AI38" s="21"/>
      <c r="AJ38" s="21"/>
      <c r="AK38" s="21"/>
      <c r="AL38" s="21"/>
      <c r="AM38" s="20"/>
      <c r="AO38" s="19">
        <v>1</v>
      </c>
      <c r="AP38" s="20" t="s">
        <v>30</v>
      </c>
      <c r="AQ38" s="21"/>
      <c r="AR38" s="21"/>
      <c r="AS38" s="21"/>
      <c r="AT38" s="22"/>
      <c r="AU38" s="22"/>
      <c r="AV38" s="21"/>
      <c r="AW38" s="21"/>
      <c r="AX38" s="21"/>
      <c r="AY38" s="21"/>
      <c r="AZ38" s="20"/>
      <c r="BA38" s="7"/>
      <c r="BB38" s="19">
        <v>1</v>
      </c>
      <c r="BC38" s="20" t="s">
        <v>30</v>
      </c>
      <c r="BD38" s="21">
        <v>26</v>
      </c>
      <c r="BE38" s="21">
        <v>19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31</v>
      </c>
      <c r="D39" s="21">
        <v>4701</v>
      </c>
      <c r="E39" s="21">
        <v>3459</v>
      </c>
      <c r="F39" s="21">
        <v>887</v>
      </c>
      <c r="G39" s="22">
        <f>F39/D39</f>
        <v>0.18868325888108914</v>
      </c>
      <c r="H39" s="22">
        <f>F39/E39</f>
        <v>0.25643249494073433</v>
      </c>
      <c r="I39" s="21">
        <v>702</v>
      </c>
      <c r="J39" s="21">
        <v>53</v>
      </c>
      <c r="K39" s="21">
        <v>96</v>
      </c>
      <c r="L39" s="21">
        <v>24</v>
      </c>
      <c r="M39" s="20">
        <v>12</v>
      </c>
      <c r="N39" s="7"/>
      <c r="O39" s="19">
        <v>2</v>
      </c>
      <c r="P39" s="20" t="s">
        <v>31</v>
      </c>
      <c r="Q39" s="19">
        <v>3462</v>
      </c>
      <c r="R39" s="21">
        <v>2581</v>
      </c>
      <c r="S39" s="21">
        <v>692</v>
      </c>
      <c r="T39" s="22">
        <f>S39/Q39</f>
        <v>0.1998844598497978</v>
      </c>
      <c r="U39" s="22">
        <f>S39/R39</f>
        <v>0.26811313444401397</v>
      </c>
      <c r="V39" s="21">
        <v>554</v>
      </c>
      <c r="W39" s="21">
        <v>22</v>
      </c>
      <c r="X39" s="21">
        <v>89</v>
      </c>
      <c r="Y39" s="21">
        <v>17</v>
      </c>
      <c r="Z39" s="20">
        <v>10</v>
      </c>
      <c r="AA39" s="7"/>
      <c r="AB39" s="19">
        <v>2</v>
      </c>
      <c r="AC39" s="20" t="s">
        <v>31</v>
      </c>
      <c r="AD39" s="21">
        <v>1135</v>
      </c>
      <c r="AE39" s="21">
        <v>806</v>
      </c>
      <c r="AF39" s="21">
        <v>195</v>
      </c>
      <c r="AG39" s="22">
        <f>AF39/AD39</f>
        <v>0.17180616740088106</v>
      </c>
      <c r="AH39" s="22">
        <f>AF39/AE39</f>
        <v>0.24193548387096775</v>
      </c>
      <c r="AI39" s="21">
        <v>148</v>
      </c>
      <c r="AJ39" s="21">
        <v>31</v>
      </c>
      <c r="AK39" s="21">
        <v>7</v>
      </c>
      <c r="AL39" s="21">
        <v>7</v>
      </c>
      <c r="AM39" s="20">
        <v>2</v>
      </c>
      <c r="AO39" s="19">
        <v>2</v>
      </c>
      <c r="AP39" s="20" t="s">
        <v>31</v>
      </c>
      <c r="AQ39" s="21">
        <v>78</v>
      </c>
      <c r="AR39" s="21">
        <v>52</v>
      </c>
      <c r="AS39" s="21">
        <v>0</v>
      </c>
      <c r="AT39" s="22">
        <f>AS39/AQ39</f>
        <v>0</v>
      </c>
      <c r="AU39" s="22">
        <f>AS39/AR39</f>
        <v>0</v>
      </c>
      <c r="AV39" s="21">
        <v>0</v>
      </c>
      <c r="AW39" s="21">
        <v>0</v>
      </c>
      <c r="AX39" s="21">
        <v>0</v>
      </c>
      <c r="AY39" s="21">
        <v>0</v>
      </c>
      <c r="AZ39" s="20">
        <v>0</v>
      </c>
      <c r="BA39" s="7"/>
      <c r="BB39" s="19">
        <v>2</v>
      </c>
      <c r="BC39" s="20" t="s">
        <v>31</v>
      </c>
      <c r="BD39" s="21">
        <v>26</v>
      </c>
      <c r="BE39" s="21">
        <v>20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32</v>
      </c>
      <c r="D40" s="21"/>
      <c r="E40" s="21"/>
      <c r="F40" s="21"/>
      <c r="G40" s="22"/>
      <c r="H40" s="22"/>
      <c r="I40" s="21"/>
      <c r="J40" s="21"/>
      <c r="K40" s="21"/>
      <c r="L40" s="21"/>
      <c r="M40" s="20"/>
      <c r="N40" s="7"/>
      <c r="O40" s="19">
        <v>3</v>
      </c>
      <c r="P40" s="20" t="s">
        <v>32</v>
      </c>
      <c r="Q40" s="19"/>
      <c r="R40" s="21"/>
      <c r="S40" s="21"/>
      <c r="T40" s="22"/>
      <c r="U40" s="22"/>
      <c r="V40" s="21"/>
      <c r="W40" s="21"/>
      <c r="X40" s="21"/>
      <c r="Y40" s="21"/>
      <c r="Z40" s="20"/>
      <c r="AA40" s="7"/>
      <c r="AB40" s="19">
        <v>3</v>
      </c>
      <c r="AC40" s="20" t="s">
        <v>32</v>
      </c>
      <c r="AD40" s="21"/>
      <c r="AE40" s="21"/>
      <c r="AF40" s="21"/>
      <c r="AG40" s="22"/>
      <c r="AH40" s="22"/>
      <c r="AI40" s="21"/>
      <c r="AJ40" s="21"/>
      <c r="AK40" s="21"/>
      <c r="AL40" s="21"/>
      <c r="AM40" s="20"/>
      <c r="AO40" s="19">
        <v>3</v>
      </c>
      <c r="AP40" s="20" t="s">
        <v>32</v>
      </c>
      <c r="AQ40" s="21"/>
      <c r="AR40" s="21"/>
      <c r="AS40" s="21"/>
      <c r="AT40" s="22"/>
      <c r="AU40" s="22"/>
      <c r="AV40" s="21"/>
      <c r="AW40" s="21"/>
      <c r="AX40" s="21"/>
      <c r="AY40" s="21"/>
      <c r="AZ40" s="20"/>
      <c r="BA40" s="7"/>
      <c r="BB40" s="19">
        <v>3</v>
      </c>
      <c r="BC40" s="20" t="s">
        <v>32</v>
      </c>
      <c r="BD40" s="21">
        <v>26</v>
      </c>
      <c r="BE40" s="21">
        <v>25</v>
      </c>
      <c r="BF40" s="21">
        <v>0</v>
      </c>
      <c r="BG40" s="22">
        <f>BF40/BD40</f>
        <v>0</v>
      </c>
      <c r="BH40" s="22">
        <f>BF40/BE40</f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33</v>
      </c>
      <c r="D41" s="16"/>
      <c r="E41" s="16"/>
      <c r="F41" s="16"/>
      <c r="G41" s="24"/>
      <c r="H41" s="24"/>
      <c r="I41" s="16"/>
      <c r="J41" s="16"/>
      <c r="K41" s="16"/>
      <c r="L41" s="16"/>
      <c r="M41" s="17"/>
      <c r="N41" s="7"/>
      <c r="O41" s="23">
        <v>4</v>
      </c>
      <c r="P41" s="17" t="s">
        <v>33</v>
      </c>
      <c r="Q41" s="23"/>
      <c r="R41" s="16"/>
      <c r="S41" s="16"/>
      <c r="T41" s="24"/>
      <c r="U41" s="24"/>
      <c r="V41" s="16"/>
      <c r="W41" s="16"/>
      <c r="X41" s="16"/>
      <c r="Y41" s="16"/>
      <c r="Z41" s="17"/>
      <c r="AA41" s="7"/>
      <c r="AB41" s="23">
        <v>4</v>
      </c>
      <c r="AC41" s="17" t="s">
        <v>33</v>
      </c>
      <c r="AD41" s="16"/>
      <c r="AE41" s="16"/>
      <c r="AF41" s="16"/>
      <c r="AG41" s="24"/>
      <c r="AH41" s="24"/>
      <c r="AI41" s="16"/>
      <c r="AJ41" s="16"/>
      <c r="AK41" s="16"/>
      <c r="AL41" s="16"/>
      <c r="AM41" s="17"/>
      <c r="AO41" s="23">
        <v>4</v>
      </c>
      <c r="AP41" s="17" t="s">
        <v>33</v>
      </c>
      <c r="AQ41" s="16"/>
      <c r="AR41" s="16"/>
      <c r="AS41" s="16"/>
      <c r="AT41" s="24"/>
      <c r="AU41" s="24"/>
      <c r="AV41" s="16"/>
      <c r="AW41" s="16"/>
      <c r="AX41" s="16"/>
      <c r="AY41" s="16"/>
      <c r="AZ41" s="17"/>
      <c r="BA41" s="7"/>
      <c r="BB41" s="23">
        <v>4</v>
      </c>
      <c r="BC41" s="17" t="s">
        <v>33</v>
      </c>
      <c r="BD41" s="16">
        <v>26</v>
      </c>
      <c r="BE41" s="16">
        <v>26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34</v>
      </c>
      <c r="C47" s="2"/>
      <c r="D47" s="2"/>
      <c r="E47" s="2"/>
      <c r="F47" s="2"/>
      <c r="G47" s="2"/>
      <c r="H47" s="3" t="str">
        <f>$H$2</f>
        <v>Scenario I17</v>
      </c>
      <c r="I47" s="2"/>
      <c r="J47" s="2"/>
      <c r="K47" s="2"/>
      <c r="L47" s="2"/>
      <c r="M47" s="4"/>
      <c r="O47" s="1" t="s">
        <v>36</v>
      </c>
      <c r="P47" s="2"/>
      <c r="Q47" s="2"/>
      <c r="R47" s="2"/>
      <c r="S47" s="2"/>
      <c r="T47" s="2"/>
      <c r="U47" s="3" t="str">
        <f>$H$2</f>
        <v>Scenario I17</v>
      </c>
      <c r="V47" s="2"/>
      <c r="W47" s="2"/>
      <c r="X47" s="2"/>
      <c r="Y47" s="2"/>
      <c r="Z47" s="4"/>
      <c r="AB47" s="1" t="s">
        <v>37</v>
      </c>
      <c r="AC47" s="2"/>
      <c r="AD47" s="2"/>
      <c r="AE47" s="2"/>
      <c r="AF47" s="2"/>
      <c r="AG47" s="2"/>
      <c r="AH47" s="3" t="str">
        <f>$H$2</f>
        <v>Scenario I17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25" t="s">
        <v>4</v>
      </c>
      <c r="J48" s="125"/>
      <c r="K48" s="125"/>
      <c r="L48" s="125"/>
      <c r="M48" s="126"/>
      <c r="O48" s="10"/>
      <c r="P48" s="6"/>
      <c r="Q48" s="6"/>
      <c r="R48" s="6"/>
      <c r="S48" s="6"/>
      <c r="T48" s="6"/>
      <c r="U48" s="6"/>
      <c r="V48" s="125" t="s">
        <v>4</v>
      </c>
      <c r="W48" s="125"/>
      <c r="X48" s="125"/>
      <c r="Y48" s="125"/>
      <c r="Z48" s="126"/>
      <c r="AB48" s="10"/>
      <c r="AC48" s="6"/>
      <c r="AD48" s="6"/>
      <c r="AE48" s="6"/>
      <c r="AF48" s="6"/>
      <c r="AG48" s="6"/>
      <c r="AH48" s="6"/>
      <c r="AI48" s="125" t="s">
        <v>4</v>
      </c>
      <c r="AJ48" s="125"/>
      <c r="AK48" s="125"/>
      <c r="AL48" s="125"/>
      <c r="AM48" s="126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41</v>
      </c>
      <c r="K49" s="15" t="s">
        <v>3</v>
      </c>
      <c r="L49" s="15" t="s">
        <v>41</v>
      </c>
      <c r="M49" s="14" t="s">
        <v>43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41</v>
      </c>
      <c r="X49" s="15" t="s">
        <v>3</v>
      </c>
      <c r="Y49" s="15" t="s">
        <v>41</v>
      </c>
      <c r="Z49" s="14" t="s">
        <v>43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41</v>
      </c>
      <c r="AK49" s="15" t="s">
        <v>3</v>
      </c>
      <c r="AL49" s="15" t="s">
        <v>41</v>
      </c>
      <c r="AM49" s="14" t="s">
        <v>43</v>
      </c>
    </row>
    <row r="50" spans="2:39" x14ac:dyDescent="0.2">
      <c r="B50" s="19"/>
      <c r="C50" s="21"/>
      <c r="D50" s="29" t="s">
        <v>14</v>
      </c>
      <c r="E50" s="29" t="s">
        <v>10</v>
      </c>
      <c r="F50" s="29" t="s">
        <v>10</v>
      </c>
      <c r="G50" s="29" t="s">
        <v>12</v>
      </c>
      <c r="H50" s="29" t="s">
        <v>62</v>
      </c>
      <c r="I50" s="21" t="s">
        <v>40</v>
      </c>
      <c r="J50" s="21" t="s">
        <v>42</v>
      </c>
      <c r="K50" s="21" t="s">
        <v>40</v>
      </c>
      <c r="L50" s="21" t="s">
        <v>40</v>
      </c>
      <c r="M50" s="20" t="s">
        <v>40</v>
      </c>
      <c r="O50" s="19"/>
      <c r="P50" s="21"/>
      <c r="Q50" s="29" t="s">
        <v>14</v>
      </c>
      <c r="R50" s="29" t="s">
        <v>10</v>
      </c>
      <c r="S50" s="29" t="s">
        <v>10</v>
      </c>
      <c r="T50" s="29" t="s">
        <v>12</v>
      </c>
      <c r="U50" s="29" t="s">
        <v>62</v>
      </c>
      <c r="V50" s="21" t="s">
        <v>40</v>
      </c>
      <c r="W50" s="21" t="s">
        <v>42</v>
      </c>
      <c r="X50" s="21" t="s">
        <v>40</v>
      </c>
      <c r="Y50" s="21" t="s">
        <v>40</v>
      </c>
      <c r="Z50" s="20" t="s">
        <v>40</v>
      </c>
      <c r="AB50" s="19"/>
      <c r="AC50" s="21"/>
      <c r="AD50" s="29" t="s">
        <v>14</v>
      </c>
      <c r="AE50" s="29" t="s">
        <v>10</v>
      </c>
      <c r="AF50" s="29" t="s">
        <v>10</v>
      </c>
      <c r="AG50" s="29" t="s">
        <v>12</v>
      </c>
      <c r="AH50" s="29" t="s">
        <v>62</v>
      </c>
      <c r="AI50" s="21" t="s">
        <v>40</v>
      </c>
      <c r="AJ50" s="21" t="s">
        <v>42</v>
      </c>
      <c r="AK50" s="21" t="s">
        <v>40</v>
      </c>
      <c r="AL50" s="21" t="s">
        <v>40</v>
      </c>
      <c r="AM50" s="20" t="s">
        <v>40</v>
      </c>
    </row>
    <row r="51" spans="2:39" x14ac:dyDescent="0.2">
      <c r="B51" s="8" t="s">
        <v>1</v>
      </c>
      <c r="C51" s="11" t="s">
        <v>2</v>
      </c>
      <c r="D51" s="11" t="s">
        <v>15</v>
      </c>
      <c r="E51" s="11" t="s">
        <v>63</v>
      </c>
      <c r="F51" s="11" t="s">
        <v>11</v>
      </c>
      <c r="G51" s="12" t="s">
        <v>11</v>
      </c>
      <c r="H51" s="12" t="s">
        <v>13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15</v>
      </c>
      <c r="R51" s="11" t="s">
        <v>63</v>
      </c>
      <c r="S51" s="11" t="s">
        <v>11</v>
      </c>
      <c r="T51" s="12" t="s">
        <v>11</v>
      </c>
      <c r="U51" s="12" t="s">
        <v>13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15</v>
      </c>
      <c r="AE51" s="11" t="s">
        <v>63</v>
      </c>
      <c r="AF51" s="11" t="s">
        <v>11</v>
      </c>
      <c r="AG51" s="12" t="s">
        <v>11</v>
      </c>
      <c r="AH51" s="12" t="s">
        <v>13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30</v>
      </c>
      <c r="D53" s="21"/>
      <c r="E53" s="21"/>
      <c r="F53" s="21"/>
      <c r="G53" s="22"/>
      <c r="H53" s="22"/>
      <c r="I53" s="21"/>
      <c r="J53" s="21"/>
      <c r="K53" s="21"/>
      <c r="L53" s="21"/>
      <c r="M53" s="20"/>
      <c r="O53" s="19">
        <v>1</v>
      </c>
      <c r="P53" s="20" t="s">
        <v>30</v>
      </c>
      <c r="Q53" s="21"/>
      <c r="R53" s="21"/>
      <c r="S53" s="21"/>
      <c r="T53" s="22"/>
      <c r="U53" s="22"/>
      <c r="V53" s="21"/>
      <c r="W53" s="21"/>
      <c r="X53" s="21"/>
      <c r="Y53" s="21"/>
      <c r="Z53" s="20"/>
      <c r="AB53" s="19">
        <v>1</v>
      </c>
      <c r="AC53" s="20" t="s">
        <v>30</v>
      </c>
      <c r="AD53" s="21"/>
      <c r="AE53" s="21"/>
      <c r="AF53" s="21"/>
      <c r="AG53" s="22"/>
      <c r="AH53" s="22"/>
      <c r="AI53" s="21"/>
      <c r="AJ53" s="21"/>
      <c r="AK53" s="21"/>
      <c r="AL53" s="21"/>
      <c r="AM53" s="20"/>
    </row>
    <row r="54" spans="2:39" x14ac:dyDescent="0.2">
      <c r="B54" s="19">
        <v>2</v>
      </c>
      <c r="C54" s="20" t="s">
        <v>31</v>
      </c>
      <c r="D54" s="21">
        <v>1455</v>
      </c>
      <c r="E54" s="21">
        <v>706</v>
      </c>
      <c r="F54" s="21">
        <v>162</v>
      </c>
      <c r="G54" s="22">
        <f>F54/D54</f>
        <v>0.11134020618556702</v>
      </c>
      <c r="H54" s="22">
        <f>F54/E54</f>
        <v>0.22946175637393768</v>
      </c>
      <c r="I54" s="21">
        <v>121</v>
      </c>
      <c r="J54" s="21">
        <v>20</v>
      </c>
      <c r="K54" s="21">
        <v>14</v>
      </c>
      <c r="L54" s="21">
        <v>5</v>
      </c>
      <c r="M54" s="20">
        <v>2</v>
      </c>
      <c r="O54" s="19">
        <v>2</v>
      </c>
      <c r="P54" s="20" t="s">
        <v>31</v>
      </c>
      <c r="Q54" s="21">
        <v>794</v>
      </c>
      <c r="R54" s="21">
        <v>233</v>
      </c>
      <c r="S54" s="21">
        <v>28</v>
      </c>
      <c r="T54" s="22">
        <f>S54/Q54</f>
        <v>3.5264483627204031E-2</v>
      </c>
      <c r="U54" s="22">
        <f>S54/R54</f>
        <v>0.12017167381974249</v>
      </c>
      <c r="V54" s="21">
        <v>18</v>
      </c>
      <c r="W54" s="21">
        <v>4</v>
      </c>
      <c r="X54" s="21">
        <v>5</v>
      </c>
      <c r="Y54" s="21">
        <v>1</v>
      </c>
      <c r="Z54" s="20">
        <v>0</v>
      </c>
      <c r="AB54" s="19">
        <v>2</v>
      </c>
      <c r="AC54" s="20" t="s">
        <v>31</v>
      </c>
      <c r="AD54" s="21">
        <v>661</v>
      </c>
      <c r="AE54" s="21">
        <v>473</v>
      </c>
      <c r="AF54" s="21">
        <v>134</v>
      </c>
      <c r="AG54" s="22">
        <f>AF54/AD54</f>
        <v>0.20272314674735251</v>
      </c>
      <c r="AH54" s="22">
        <f>AF54/AE54</f>
        <v>0.28329809725158561</v>
      </c>
      <c r="AI54" s="21">
        <v>103</v>
      </c>
      <c r="AJ54" s="21">
        <v>16</v>
      </c>
      <c r="AK54" s="21">
        <v>9</v>
      </c>
      <c r="AL54" s="21">
        <v>4</v>
      </c>
      <c r="AM54" s="20">
        <v>2</v>
      </c>
    </row>
    <row r="55" spans="2:39" x14ac:dyDescent="0.2">
      <c r="B55" s="19">
        <v>3</v>
      </c>
      <c r="C55" s="20" t="s">
        <v>32</v>
      </c>
      <c r="D55" s="21"/>
      <c r="E55" s="21"/>
      <c r="F55" s="21"/>
      <c r="G55" s="22"/>
      <c r="H55" s="22"/>
      <c r="I55" s="21"/>
      <c r="J55" s="21"/>
      <c r="K55" s="21"/>
      <c r="L55" s="21"/>
      <c r="M55" s="20"/>
      <c r="O55" s="19">
        <v>3</v>
      </c>
      <c r="P55" s="20" t="s">
        <v>32</v>
      </c>
      <c r="Q55" s="21"/>
      <c r="R55" s="21"/>
      <c r="S55" s="21"/>
      <c r="T55" s="22"/>
      <c r="U55" s="22"/>
      <c r="V55" s="21"/>
      <c r="W55" s="21"/>
      <c r="X55" s="21"/>
      <c r="Y55" s="21"/>
      <c r="Z55" s="20"/>
      <c r="AB55" s="19">
        <v>3</v>
      </c>
      <c r="AC55" s="20" t="s">
        <v>32</v>
      </c>
      <c r="AD55" s="21"/>
      <c r="AE55" s="21"/>
      <c r="AF55" s="21"/>
      <c r="AG55" s="22"/>
      <c r="AH55" s="22"/>
      <c r="AI55" s="21"/>
      <c r="AJ55" s="21"/>
      <c r="AK55" s="21"/>
      <c r="AL55" s="21"/>
      <c r="AM55" s="20"/>
    </row>
    <row r="56" spans="2:39" x14ac:dyDescent="0.2">
      <c r="B56" s="23">
        <v>4</v>
      </c>
      <c r="C56" s="17" t="s">
        <v>33</v>
      </c>
      <c r="D56" s="16"/>
      <c r="E56" s="16"/>
      <c r="F56" s="16"/>
      <c r="G56" s="24"/>
      <c r="H56" s="24"/>
      <c r="I56" s="16"/>
      <c r="J56" s="16"/>
      <c r="K56" s="16"/>
      <c r="L56" s="16"/>
      <c r="M56" s="17"/>
      <c r="O56" s="23">
        <v>4</v>
      </c>
      <c r="P56" s="17" t="s">
        <v>33</v>
      </c>
      <c r="Q56" s="16"/>
      <c r="R56" s="16"/>
      <c r="S56" s="16"/>
      <c r="T56" s="24"/>
      <c r="U56" s="24"/>
      <c r="V56" s="16"/>
      <c r="W56" s="16"/>
      <c r="X56" s="16"/>
      <c r="Y56" s="16"/>
      <c r="Z56" s="17"/>
      <c r="AB56" s="23">
        <v>4</v>
      </c>
      <c r="AC56" s="17" t="s">
        <v>33</v>
      </c>
      <c r="AD56" s="16"/>
      <c r="AE56" s="16"/>
      <c r="AF56" s="16"/>
      <c r="AG56" s="24"/>
      <c r="AH56" s="24"/>
      <c r="AI56" s="16"/>
      <c r="AJ56" s="16"/>
      <c r="AK56" s="16"/>
      <c r="AL56" s="16"/>
      <c r="AM56" s="17"/>
    </row>
    <row r="62" spans="2:39" x14ac:dyDescent="0.2">
      <c r="B62" s="1" t="s">
        <v>35</v>
      </c>
      <c r="C62" s="2"/>
      <c r="D62" s="2"/>
      <c r="E62" s="2"/>
      <c r="F62" s="2"/>
      <c r="G62" s="2"/>
      <c r="H62" s="3" t="str">
        <f>$H$2</f>
        <v>Scenario I17</v>
      </c>
      <c r="I62" s="2"/>
      <c r="J62" s="2"/>
      <c r="K62" s="2"/>
      <c r="L62" s="2"/>
      <c r="M62" s="4"/>
      <c r="O62" s="1" t="s">
        <v>38</v>
      </c>
      <c r="P62" s="2"/>
      <c r="Q62" s="2"/>
      <c r="R62" s="2"/>
      <c r="S62" s="2"/>
      <c r="T62" s="2"/>
      <c r="U62" s="3" t="str">
        <f>$H$2</f>
        <v>Scenario I17</v>
      </c>
      <c r="V62" s="2"/>
      <c r="W62" s="2"/>
      <c r="X62" s="2"/>
      <c r="Y62" s="2"/>
      <c r="Z62" s="4"/>
      <c r="AB62" s="1" t="s">
        <v>39</v>
      </c>
      <c r="AC62" s="2"/>
      <c r="AD62" s="2"/>
      <c r="AE62" s="2"/>
      <c r="AF62" s="2"/>
      <c r="AG62" s="2"/>
      <c r="AH62" s="3" t="str">
        <f>$H$2</f>
        <v>Scenario I17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25" t="s">
        <v>4</v>
      </c>
      <c r="J63" s="125"/>
      <c r="K63" s="125"/>
      <c r="L63" s="125"/>
      <c r="M63" s="126"/>
      <c r="O63" s="10"/>
      <c r="P63" s="6"/>
      <c r="Q63" s="6"/>
      <c r="R63" s="6"/>
      <c r="S63" s="6"/>
      <c r="T63" s="6"/>
      <c r="U63" s="6"/>
      <c r="V63" s="125" t="s">
        <v>4</v>
      </c>
      <c r="W63" s="125"/>
      <c r="X63" s="125"/>
      <c r="Y63" s="125"/>
      <c r="Z63" s="126"/>
      <c r="AB63" s="10"/>
      <c r="AC63" s="6"/>
      <c r="AD63" s="6"/>
      <c r="AE63" s="6"/>
      <c r="AF63" s="6"/>
      <c r="AG63" s="6"/>
      <c r="AH63" s="6"/>
      <c r="AI63" s="125" t="s">
        <v>4</v>
      </c>
      <c r="AJ63" s="125"/>
      <c r="AK63" s="125"/>
      <c r="AL63" s="125"/>
      <c r="AM63" s="126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41</v>
      </c>
      <c r="K64" s="15" t="s">
        <v>3</v>
      </c>
      <c r="L64" s="15" t="s">
        <v>41</v>
      </c>
      <c r="M64" s="14" t="s">
        <v>43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41</v>
      </c>
      <c r="X64" s="15" t="s">
        <v>3</v>
      </c>
      <c r="Y64" s="15" t="s">
        <v>41</v>
      </c>
      <c r="Z64" s="14" t="s">
        <v>43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41</v>
      </c>
      <c r="AK64" s="15" t="s">
        <v>3</v>
      </c>
      <c r="AL64" s="15" t="s">
        <v>41</v>
      </c>
      <c r="AM64" s="14" t="s">
        <v>43</v>
      </c>
    </row>
    <row r="65" spans="2:39" x14ac:dyDescent="0.2">
      <c r="B65" s="19"/>
      <c r="C65" s="21"/>
      <c r="D65" s="29" t="s">
        <v>14</v>
      </c>
      <c r="E65" s="29" t="s">
        <v>10</v>
      </c>
      <c r="F65" s="29" t="s">
        <v>10</v>
      </c>
      <c r="G65" s="29" t="s">
        <v>12</v>
      </c>
      <c r="H65" s="29" t="s">
        <v>62</v>
      </c>
      <c r="I65" s="21" t="s">
        <v>40</v>
      </c>
      <c r="J65" s="21" t="s">
        <v>42</v>
      </c>
      <c r="K65" s="21" t="s">
        <v>40</v>
      </c>
      <c r="L65" s="21" t="s">
        <v>40</v>
      </c>
      <c r="M65" s="20" t="s">
        <v>40</v>
      </c>
      <c r="O65" s="19"/>
      <c r="P65" s="21"/>
      <c r="Q65" s="29" t="s">
        <v>14</v>
      </c>
      <c r="R65" s="29" t="s">
        <v>10</v>
      </c>
      <c r="S65" s="29" t="s">
        <v>10</v>
      </c>
      <c r="T65" s="29" t="s">
        <v>12</v>
      </c>
      <c r="U65" s="29" t="s">
        <v>62</v>
      </c>
      <c r="V65" s="21" t="s">
        <v>40</v>
      </c>
      <c r="W65" s="21" t="s">
        <v>42</v>
      </c>
      <c r="X65" s="21" t="s">
        <v>40</v>
      </c>
      <c r="Y65" s="21" t="s">
        <v>40</v>
      </c>
      <c r="Z65" s="20" t="s">
        <v>40</v>
      </c>
      <c r="AB65" s="19"/>
      <c r="AC65" s="21"/>
      <c r="AD65" s="29" t="s">
        <v>14</v>
      </c>
      <c r="AE65" s="29" t="s">
        <v>10</v>
      </c>
      <c r="AF65" s="29" t="s">
        <v>10</v>
      </c>
      <c r="AG65" s="29" t="s">
        <v>12</v>
      </c>
      <c r="AH65" s="29" t="s">
        <v>62</v>
      </c>
      <c r="AI65" s="21" t="s">
        <v>40</v>
      </c>
      <c r="AJ65" s="21" t="s">
        <v>42</v>
      </c>
      <c r="AK65" s="21" t="s">
        <v>40</v>
      </c>
      <c r="AL65" s="21" t="s">
        <v>40</v>
      </c>
      <c r="AM65" s="20" t="s">
        <v>40</v>
      </c>
    </row>
    <row r="66" spans="2:39" x14ac:dyDescent="0.2">
      <c r="B66" s="8" t="s">
        <v>1</v>
      </c>
      <c r="C66" s="11" t="s">
        <v>2</v>
      </c>
      <c r="D66" s="11" t="s">
        <v>15</v>
      </c>
      <c r="E66" s="11" t="s">
        <v>63</v>
      </c>
      <c r="F66" s="11" t="s">
        <v>11</v>
      </c>
      <c r="G66" s="12" t="s">
        <v>11</v>
      </c>
      <c r="H66" s="12" t="s">
        <v>13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15</v>
      </c>
      <c r="R66" s="11" t="s">
        <v>63</v>
      </c>
      <c r="S66" s="11" t="s">
        <v>11</v>
      </c>
      <c r="T66" s="12" t="s">
        <v>11</v>
      </c>
      <c r="U66" s="12" t="s">
        <v>13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15</v>
      </c>
      <c r="AE66" s="11" t="s">
        <v>63</v>
      </c>
      <c r="AF66" s="11" t="s">
        <v>11</v>
      </c>
      <c r="AG66" s="12" t="s">
        <v>11</v>
      </c>
      <c r="AH66" s="12" t="s">
        <v>13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30</v>
      </c>
      <c r="D68" s="21"/>
      <c r="E68" s="21"/>
      <c r="F68" s="21"/>
      <c r="G68" s="22"/>
      <c r="H68" s="22"/>
      <c r="I68" s="21"/>
      <c r="J68" s="21"/>
      <c r="K68" s="21"/>
      <c r="L68" s="21"/>
      <c r="M68" s="20"/>
      <c r="O68" s="19">
        <v>1</v>
      </c>
      <c r="P68" s="20" t="s">
        <v>30</v>
      </c>
      <c r="Q68" s="21"/>
      <c r="R68" s="21"/>
      <c r="S68" s="21"/>
      <c r="T68" s="22"/>
      <c r="U68" s="22"/>
      <c r="V68" s="21"/>
      <c r="W68" s="21"/>
      <c r="X68" s="21"/>
      <c r="Y68" s="21"/>
      <c r="Z68" s="20"/>
      <c r="AB68" s="19">
        <v>1</v>
      </c>
      <c r="AC68" s="20" t="s">
        <v>30</v>
      </c>
      <c r="AD68" s="21"/>
      <c r="AE68" s="21"/>
      <c r="AF68" s="21"/>
      <c r="AG68" s="22"/>
      <c r="AH68" s="22"/>
      <c r="AI68" s="21"/>
      <c r="AJ68" s="21"/>
      <c r="AK68" s="21"/>
      <c r="AL68" s="21"/>
      <c r="AM68" s="20"/>
    </row>
    <row r="69" spans="2:39" x14ac:dyDescent="0.2">
      <c r="B69" s="19">
        <v>2</v>
      </c>
      <c r="C69" s="20" t="s">
        <v>31</v>
      </c>
      <c r="D69" s="21">
        <v>815</v>
      </c>
      <c r="E69" s="21">
        <v>431</v>
      </c>
      <c r="F69" s="21">
        <v>79</v>
      </c>
      <c r="G69" s="22">
        <f>F69/D69</f>
        <v>9.6932515337423308E-2</v>
      </c>
      <c r="H69" s="22">
        <f>F69/E69</f>
        <v>0.18329466357308585</v>
      </c>
      <c r="I69" s="21">
        <v>67</v>
      </c>
      <c r="J69" s="21">
        <v>7</v>
      </c>
      <c r="K69" s="21">
        <v>4</v>
      </c>
      <c r="L69" s="21">
        <v>1</v>
      </c>
      <c r="M69" s="20">
        <v>0</v>
      </c>
      <c r="O69" s="19">
        <v>2</v>
      </c>
      <c r="P69" s="20" t="s">
        <v>31</v>
      </c>
      <c r="Q69" s="21">
        <v>441</v>
      </c>
      <c r="R69" s="21">
        <v>137</v>
      </c>
      <c r="S69" s="21">
        <v>6</v>
      </c>
      <c r="T69" s="22">
        <f>S69/Q69</f>
        <v>1.3605442176870748E-2</v>
      </c>
      <c r="U69" s="22">
        <f>S69/R69</f>
        <v>4.3795620437956206E-2</v>
      </c>
      <c r="V69" s="21">
        <v>4</v>
      </c>
      <c r="W69" s="21">
        <v>2</v>
      </c>
      <c r="X69" s="21">
        <v>0</v>
      </c>
      <c r="Y69" s="21">
        <v>0</v>
      </c>
      <c r="Z69" s="20">
        <v>0</v>
      </c>
      <c r="AB69" s="19">
        <v>2</v>
      </c>
      <c r="AC69" s="20" t="s">
        <v>31</v>
      </c>
      <c r="AD69" s="21">
        <v>374</v>
      </c>
      <c r="AE69" s="21">
        <v>294</v>
      </c>
      <c r="AF69" s="21">
        <v>73</v>
      </c>
      <c r="AG69" s="22">
        <f>AF69/AD69</f>
        <v>0.19518716577540107</v>
      </c>
      <c r="AH69" s="22">
        <f>AF69/AE69</f>
        <v>0.24829931972789115</v>
      </c>
      <c r="AI69" s="21">
        <v>63</v>
      </c>
      <c r="AJ69" s="21">
        <v>5</v>
      </c>
      <c r="AK69" s="21">
        <v>4</v>
      </c>
      <c r="AL69" s="21">
        <v>1</v>
      </c>
      <c r="AM69" s="20">
        <v>0</v>
      </c>
    </row>
    <row r="70" spans="2:39" x14ac:dyDescent="0.2">
      <c r="B70" s="19">
        <v>3</v>
      </c>
      <c r="C70" s="20" t="s">
        <v>32</v>
      </c>
      <c r="D70" s="21"/>
      <c r="E70" s="21"/>
      <c r="F70" s="21"/>
      <c r="G70" s="22"/>
      <c r="H70" s="22"/>
      <c r="I70" s="21"/>
      <c r="J70" s="21"/>
      <c r="K70" s="21"/>
      <c r="L70" s="21"/>
      <c r="M70" s="20"/>
      <c r="O70" s="19">
        <v>3</v>
      </c>
      <c r="P70" s="20" t="s">
        <v>32</v>
      </c>
      <c r="Q70" s="21"/>
      <c r="R70" s="21"/>
      <c r="S70" s="21"/>
      <c r="T70" s="22"/>
      <c r="U70" s="22"/>
      <c r="V70" s="21"/>
      <c r="W70" s="21"/>
      <c r="X70" s="21"/>
      <c r="Y70" s="21"/>
      <c r="Z70" s="20"/>
      <c r="AB70" s="19">
        <v>3</v>
      </c>
      <c r="AC70" s="20" t="s">
        <v>32</v>
      </c>
      <c r="AD70" s="21"/>
      <c r="AE70" s="21"/>
      <c r="AF70" s="21"/>
      <c r="AG70" s="22"/>
      <c r="AH70" s="22"/>
      <c r="AI70" s="21"/>
      <c r="AJ70" s="21"/>
      <c r="AK70" s="21"/>
      <c r="AL70" s="21"/>
      <c r="AM70" s="20"/>
    </row>
    <row r="71" spans="2:39" x14ac:dyDescent="0.2">
      <c r="B71" s="23">
        <v>4</v>
      </c>
      <c r="C71" s="17" t="s">
        <v>33</v>
      </c>
      <c r="D71" s="16"/>
      <c r="E71" s="16"/>
      <c r="F71" s="16"/>
      <c r="G71" s="24"/>
      <c r="H71" s="24"/>
      <c r="I71" s="16"/>
      <c r="J71" s="16"/>
      <c r="K71" s="16"/>
      <c r="L71" s="16"/>
      <c r="M71" s="17"/>
      <c r="O71" s="23">
        <v>4</v>
      </c>
      <c r="P71" s="17" t="s">
        <v>33</v>
      </c>
      <c r="Q71" s="16"/>
      <c r="R71" s="16"/>
      <c r="S71" s="16"/>
      <c r="T71" s="24"/>
      <c r="U71" s="24"/>
      <c r="V71" s="16"/>
      <c r="W71" s="16"/>
      <c r="X71" s="16"/>
      <c r="Y71" s="16"/>
      <c r="Z71" s="17"/>
      <c r="AB71" s="23">
        <v>4</v>
      </c>
      <c r="AC71" s="17" t="s">
        <v>33</v>
      </c>
      <c r="AD71" s="16"/>
      <c r="AE71" s="16"/>
      <c r="AF71" s="16"/>
      <c r="AG71" s="24"/>
      <c r="AH71" s="24"/>
      <c r="AI71" s="16"/>
      <c r="AJ71" s="16"/>
      <c r="AK71" s="16"/>
      <c r="AL71" s="16"/>
      <c r="AM71" s="17"/>
    </row>
  </sheetData>
  <mergeCells count="21">
    <mergeCell ref="I63:M63"/>
    <mergeCell ref="V63:Z63"/>
    <mergeCell ref="AI63:AM63"/>
    <mergeCell ref="I33:M33"/>
    <mergeCell ref="V33:Z33"/>
    <mergeCell ref="AI33:AM33"/>
    <mergeCell ref="AV33:AZ33"/>
    <mergeCell ref="BI33:BM33"/>
    <mergeCell ref="I48:M48"/>
    <mergeCell ref="V48:Z48"/>
    <mergeCell ref="AI48:AM48"/>
    <mergeCell ref="I3:M3"/>
    <mergeCell ref="V3:Z3"/>
    <mergeCell ref="AI3:AM3"/>
    <mergeCell ref="AV3:AZ3"/>
    <mergeCell ref="BI3:BM3"/>
    <mergeCell ref="I18:M18"/>
    <mergeCell ref="V18:Z18"/>
    <mergeCell ref="AI18:AM18"/>
    <mergeCell ref="AV18:AZ18"/>
    <mergeCell ref="BI18:BM1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1"/>
  <sheetViews>
    <sheetView workbookViewId="0">
      <selection activeCell="H3" sqref="H3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1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93</v>
      </c>
      <c r="I2" s="2"/>
      <c r="J2" s="2"/>
      <c r="K2" s="2"/>
      <c r="L2" s="2"/>
      <c r="M2" s="4"/>
      <c r="O2" s="1" t="s">
        <v>16</v>
      </c>
      <c r="P2" s="2"/>
      <c r="Q2" s="2"/>
      <c r="R2" s="2"/>
      <c r="S2" s="2"/>
      <c r="T2" s="2"/>
      <c r="U2" s="3" t="str">
        <f>$H$2</f>
        <v>Scenario 39</v>
      </c>
      <c r="V2" s="2"/>
      <c r="W2" s="2"/>
      <c r="X2" s="2"/>
      <c r="Y2" s="2"/>
      <c r="Z2" s="4"/>
      <c r="AB2" s="1" t="s">
        <v>17</v>
      </c>
      <c r="AC2" s="2"/>
      <c r="AD2" s="2"/>
      <c r="AE2" s="2"/>
      <c r="AF2" s="2"/>
      <c r="AG2" s="2"/>
      <c r="AH2" s="3" t="str">
        <f>$H$2</f>
        <v>Scenario 39</v>
      </c>
      <c r="AI2" s="2"/>
      <c r="AJ2" s="2"/>
      <c r="AK2" s="2"/>
      <c r="AL2" s="2"/>
      <c r="AM2" s="4"/>
      <c r="AO2" s="1" t="s">
        <v>18</v>
      </c>
      <c r="AP2" s="2"/>
      <c r="AQ2" s="2"/>
      <c r="AR2" s="2"/>
      <c r="AS2" s="2"/>
      <c r="AT2" s="2"/>
      <c r="AU2" s="3" t="str">
        <f>$H$2</f>
        <v>Scenario 39</v>
      </c>
      <c r="AV2" s="2"/>
      <c r="AW2" s="2"/>
      <c r="AX2" s="2"/>
      <c r="AY2" s="2"/>
      <c r="AZ2" s="4"/>
      <c r="BB2" s="1" t="s">
        <v>19</v>
      </c>
      <c r="BC2" s="2"/>
      <c r="BD2" s="2"/>
      <c r="BE2" s="2"/>
      <c r="BF2" s="2"/>
      <c r="BG2" s="2"/>
      <c r="BH2" s="3" t="str">
        <f>$H$2</f>
        <v>Scenario 39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23" t="s">
        <v>4</v>
      </c>
      <c r="J3" s="123"/>
      <c r="K3" s="123"/>
      <c r="L3" s="123"/>
      <c r="M3" s="124"/>
      <c r="N3" s="6"/>
      <c r="O3" s="10"/>
      <c r="P3" s="6"/>
      <c r="Q3" s="6"/>
      <c r="R3" s="6"/>
      <c r="S3" s="6"/>
      <c r="T3" s="6"/>
      <c r="U3" s="6"/>
      <c r="V3" s="125" t="s">
        <v>4</v>
      </c>
      <c r="W3" s="125"/>
      <c r="X3" s="125"/>
      <c r="Y3" s="125"/>
      <c r="Z3" s="126"/>
      <c r="AB3" s="10"/>
      <c r="AC3" s="6"/>
      <c r="AD3" s="6"/>
      <c r="AE3" s="6"/>
      <c r="AF3" s="6"/>
      <c r="AG3" s="6"/>
      <c r="AH3" s="6"/>
      <c r="AI3" s="125" t="s">
        <v>4</v>
      </c>
      <c r="AJ3" s="125"/>
      <c r="AK3" s="125"/>
      <c r="AL3" s="125"/>
      <c r="AM3" s="126"/>
      <c r="AO3" s="10"/>
      <c r="AP3" s="6"/>
      <c r="AQ3" s="6"/>
      <c r="AR3" s="6"/>
      <c r="AS3" s="6"/>
      <c r="AT3" s="6"/>
      <c r="AU3" s="6"/>
      <c r="AV3" s="125" t="s">
        <v>4</v>
      </c>
      <c r="AW3" s="125"/>
      <c r="AX3" s="125"/>
      <c r="AY3" s="125"/>
      <c r="AZ3" s="126"/>
      <c r="BB3" s="10"/>
      <c r="BC3" s="6"/>
      <c r="BD3" s="6"/>
      <c r="BE3" s="6"/>
      <c r="BF3" s="6"/>
      <c r="BG3" s="6"/>
      <c r="BH3" s="6"/>
      <c r="BI3" s="125" t="s">
        <v>4</v>
      </c>
      <c r="BJ3" s="125"/>
      <c r="BK3" s="125"/>
      <c r="BL3" s="125"/>
      <c r="BM3" s="126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41</v>
      </c>
      <c r="K4" s="21" t="s">
        <v>3</v>
      </c>
      <c r="L4" s="21" t="s">
        <v>41</v>
      </c>
      <c r="M4" s="20" t="s">
        <v>43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41</v>
      </c>
      <c r="X4" s="15" t="s">
        <v>3</v>
      </c>
      <c r="Y4" s="15" t="s">
        <v>41</v>
      </c>
      <c r="Z4" s="14" t="s">
        <v>43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41</v>
      </c>
      <c r="AK4" s="15" t="s">
        <v>3</v>
      </c>
      <c r="AL4" s="15" t="s">
        <v>41</v>
      </c>
      <c r="AM4" s="14" t="s">
        <v>43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41</v>
      </c>
      <c r="AX4" s="15" t="s">
        <v>3</v>
      </c>
      <c r="AY4" s="15" t="s">
        <v>41</v>
      </c>
      <c r="AZ4" s="14" t="s">
        <v>43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41</v>
      </c>
      <c r="BK4" s="21" t="s">
        <v>3</v>
      </c>
      <c r="BL4" s="21" t="s">
        <v>41</v>
      </c>
      <c r="BM4" s="20" t="s">
        <v>43</v>
      </c>
    </row>
    <row r="5" spans="1:65" x14ac:dyDescent="0.2">
      <c r="A5" s="7"/>
      <c r="B5" s="19"/>
      <c r="C5" s="21"/>
      <c r="D5" s="29" t="s">
        <v>14</v>
      </c>
      <c r="E5" s="29" t="s">
        <v>10</v>
      </c>
      <c r="F5" s="29" t="s">
        <v>10</v>
      </c>
      <c r="G5" s="29" t="s">
        <v>12</v>
      </c>
      <c r="H5" s="29" t="s">
        <v>62</v>
      </c>
      <c r="I5" s="21" t="s">
        <v>40</v>
      </c>
      <c r="J5" s="21" t="s">
        <v>42</v>
      </c>
      <c r="K5" s="21" t="s">
        <v>40</v>
      </c>
      <c r="L5" s="21" t="s">
        <v>40</v>
      </c>
      <c r="M5" s="20" t="s">
        <v>40</v>
      </c>
      <c r="N5" s="7"/>
      <c r="O5" s="19"/>
      <c r="P5" s="21"/>
      <c r="Q5" s="29" t="s">
        <v>14</v>
      </c>
      <c r="R5" s="29" t="s">
        <v>10</v>
      </c>
      <c r="S5" s="29" t="s">
        <v>10</v>
      </c>
      <c r="T5" s="29" t="s">
        <v>12</v>
      </c>
      <c r="U5" s="29" t="s">
        <v>62</v>
      </c>
      <c r="V5" s="21" t="s">
        <v>40</v>
      </c>
      <c r="W5" s="21" t="s">
        <v>42</v>
      </c>
      <c r="X5" s="21" t="s">
        <v>40</v>
      </c>
      <c r="Y5" s="21" t="s">
        <v>40</v>
      </c>
      <c r="Z5" s="20" t="s">
        <v>40</v>
      </c>
      <c r="AA5" s="7"/>
      <c r="AB5" s="19"/>
      <c r="AC5" s="21"/>
      <c r="AD5" s="29" t="s">
        <v>14</v>
      </c>
      <c r="AE5" s="29" t="s">
        <v>10</v>
      </c>
      <c r="AF5" s="29" t="s">
        <v>10</v>
      </c>
      <c r="AG5" s="29" t="s">
        <v>12</v>
      </c>
      <c r="AH5" s="29" t="s">
        <v>62</v>
      </c>
      <c r="AI5" s="21" t="s">
        <v>40</v>
      </c>
      <c r="AJ5" s="21" t="s">
        <v>42</v>
      </c>
      <c r="AK5" s="21" t="s">
        <v>40</v>
      </c>
      <c r="AL5" s="21" t="s">
        <v>40</v>
      </c>
      <c r="AM5" s="20" t="s">
        <v>40</v>
      </c>
      <c r="AO5" s="19"/>
      <c r="AP5" s="21"/>
      <c r="AQ5" s="29" t="s">
        <v>14</v>
      </c>
      <c r="AR5" s="29" t="s">
        <v>10</v>
      </c>
      <c r="AS5" s="29" t="s">
        <v>10</v>
      </c>
      <c r="AT5" s="29" t="s">
        <v>12</v>
      </c>
      <c r="AU5" s="29" t="s">
        <v>62</v>
      </c>
      <c r="AV5" s="21" t="s">
        <v>40</v>
      </c>
      <c r="AW5" s="21" t="s">
        <v>42</v>
      </c>
      <c r="AX5" s="21" t="s">
        <v>40</v>
      </c>
      <c r="AY5" s="21" t="s">
        <v>40</v>
      </c>
      <c r="AZ5" s="20" t="s">
        <v>40</v>
      </c>
      <c r="BA5" s="7"/>
      <c r="BB5" s="19"/>
      <c r="BC5" s="21"/>
      <c r="BD5" s="29" t="s">
        <v>14</v>
      </c>
      <c r="BE5" s="29" t="s">
        <v>10</v>
      </c>
      <c r="BF5" s="29" t="s">
        <v>10</v>
      </c>
      <c r="BG5" s="29" t="s">
        <v>12</v>
      </c>
      <c r="BH5" s="29" t="s">
        <v>62</v>
      </c>
      <c r="BI5" s="21" t="s">
        <v>40</v>
      </c>
      <c r="BJ5" s="21" t="s">
        <v>42</v>
      </c>
      <c r="BK5" s="21" t="s">
        <v>40</v>
      </c>
      <c r="BL5" s="21" t="s">
        <v>40</v>
      </c>
      <c r="BM5" s="20" t="s">
        <v>40</v>
      </c>
    </row>
    <row r="6" spans="1:65" x14ac:dyDescent="0.2">
      <c r="A6" s="7"/>
      <c r="B6" s="8" t="s">
        <v>1</v>
      </c>
      <c r="C6" s="11" t="s">
        <v>2</v>
      </c>
      <c r="D6" s="11" t="s">
        <v>15</v>
      </c>
      <c r="E6" s="11" t="s">
        <v>63</v>
      </c>
      <c r="F6" s="11" t="s">
        <v>11</v>
      </c>
      <c r="G6" s="12" t="s">
        <v>11</v>
      </c>
      <c r="H6" s="12" t="s">
        <v>13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15</v>
      </c>
      <c r="R6" s="11" t="s">
        <v>63</v>
      </c>
      <c r="S6" s="11" t="s">
        <v>11</v>
      </c>
      <c r="T6" s="12" t="s">
        <v>11</v>
      </c>
      <c r="U6" s="12" t="s">
        <v>13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15</v>
      </c>
      <c r="AE6" s="11" t="s">
        <v>63</v>
      </c>
      <c r="AF6" s="11" t="s">
        <v>11</v>
      </c>
      <c r="AG6" s="12" t="s">
        <v>11</v>
      </c>
      <c r="AH6" s="12" t="s">
        <v>13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15</v>
      </c>
      <c r="AR6" s="11" t="s">
        <v>63</v>
      </c>
      <c r="AS6" s="11" t="s">
        <v>11</v>
      </c>
      <c r="AT6" s="12" t="s">
        <v>11</v>
      </c>
      <c r="AU6" s="12" t="s">
        <v>13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15</v>
      </c>
      <c r="BE6" s="11" t="s">
        <v>63</v>
      </c>
      <c r="BF6" s="11" t="s">
        <v>11</v>
      </c>
      <c r="BG6" s="12" t="s">
        <v>11</v>
      </c>
      <c r="BH6" s="12" t="s">
        <v>13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30</v>
      </c>
      <c r="D8" s="21"/>
      <c r="E8" s="21"/>
      <c r="F8" s="21"/>
      <c r="G8" s="22"/>
      <c r="H8" s="22"/>
      <c r="I8" s="21"/>
      <c r="J8" s="21"/>
      <c r="K8" s="21"/>
      <c r="L8" s="21"/>
      <c r="M8" s="20"/>
      <c r="N8" s="7"/>
      <c r="O8" s="19">
        <v>1</v>
      </c>
      <c r="P8" s="20" t="s">
        <v>30</v>
      </c>
      <c r="Q8" s="21"/>
      <c r="R8" s="21"/>
      <c r="S8" s="21"/>
      <c r="T8" s="22"/>
      <c r="U8" s="22"/>
      <c r="V8" s="21"/>
      <c r="W8" s="21"/>
      <c r="X8" s="21"/>
      <c r="Y8" s="21"/>
      <c r="Z8" s="20"/>
      <c r="AA8" s="7"/>
      <c r="AB8" s="19">
        <v>1</v>
      </c>
      <c r="AC8" s="20" t="s">
        <v>30</v>
      </c>
      <c r="AD8" s="21"/>
      <c r="AE8" s="21"/>
      <c r="AF8" s="21"/>
      <c r="AG8" s="22"/>
      <c r="AH8" s="22"/>
      <c r="AI8" s="21"/>
      <c r="AJ8" s="21"/>
      <c r="AK8" s="21"/>
      <c r="AL8" s="21"/>
      <c r="AM8" s="20"/>
      <c r="AO8" s="19">
        <v>1</v>
      </c>
      <c r="AP8" s="20" t="s">
        <v>30</v>
      </c>
      <c r="AQ8" s="21"/>
      <c r="AR8" s="21"/>
      <c r="AS8" s="21"/>
      <c r="AT8" s="22"/>
      <c r="AU8" s="22"/>
      <c r="AV8" s="21"/>
      <c r="AW8" s="21"/>
      <c r="AX8" s="21"/>
      <c r="AY8" s="21"/>
      <c r="AZ8" s="20"/>
      <c r="BA8" s="7"/>
      <c r="BB8" s="19">
        <v>1</v>
      </c>
      <c r="BC8" s="20" t="s">
        <v>30</v>
      </c>
      <c r="BD8" s="21"/>
      <c r="BE8" s="21"/>
      <c r="BF8" s="21"/>
      <c r="BG8" s="22"/>
      <c r="BH8" s="22"/>
      <c r="BI8" s="21"/>
      <c r="BJ8" s="21"/>
      <c r="BK8" s="21"/>
      <c r="BL8" s="21"/>
      <c r="BM8" s="20"/>
    </row>
    <row r="9" spans="1:65" x14ac:dyDescent="0.2">
      <c r="A9" s="7"/>
      <c r="B9" s="19">
        <v>2</v>
      </c>
      <c r="C9" s="20" t="s">
        <v>31</v>
      </c>
      <c r="D9" s="21">
        <v>10000</v>
      </c>
      <c r="E9" s="21">
        <v>4187</v>
      </c>
      <c r="F9" s="21">
        <v>1034</v>
      </c>
      <c r="G9" s="22">
        <f>F9/D9</f>
        <v>0.10340000000000001</v>
      </c>
      <c r="H9" s="22">
        <f>F9/E9</f>
        <v>0.2469548602818247</v>
      </c>
      <c r="I9" s="21">
        <v>785</v>
      </c>
      <c r="J9" s="21">
        <v>108</v>
      </c>
      <c r="K9" s="21">
        <v>103</v>
      </c>
      <c r="L9" s="21">
        <v>27</v>
      </c>
      <c r="M9" s="20">
        <v>11</v>
      </c>
      <c r="N9" s="7"/>
      <c r="O9" s="19">
        <v>2</v>
      </c>
      <c r="P9" s="20" t="s">
        <v>31</v>
      </c>
      <c r="Q9" s="21">
        <v>7241</v>
      </c>
      <c r="R9" s="21">
        <v>3467</v>
      </c>
      <c r="S9" s="21">
        <v>868</v>
      </c>
      <c r="T9" s="22">
        <f>S9/Q9</f>
        <v>0.11987294572572849</v>
      </c>
      <c r="U9" s="22">
        <f>S9/R9</f>
        <v>0.25036054225555238</v>
      </c>
      <c r="V9" s="21">
        <v>701</v>
      </c>
      <c r="W9" s="21">
        <v>44</v>
      </c>
      <c r="X9" s="21">
        <v>97</v>
      </c>
      <c r="Y9" s="21">
        <v>15</v>
      </c>
      <c r="Z9" s="20">
        <v>11</v>
      </c>
      <c r="AA9" s="7"/>
      <c r="AB9" s="19">
        <v>2</v>
      </c>
      <c r="AC9" s="20" t="s">
        <v>31</v>
      </c>
      <c r="AD9" s="21">
        <v>2476</v>
      </c>
      <c r="AE9" s="21">
        <v>615</v>
      </c>
      <c r="AF9" s="21">
        <v>166</v>
      </c>
      <c r="AG9" s="22">
        <f>AF9/AD9</f>
        <v>6.7043618739903069E-2</v>
      </c>
      <c r="AH9" s="22">
        <f>AF9/AE9</f>
        <v>0.26991869918699185</v>
      </c>
      <c r="AI9" s="21">
        <v>84</v>
      </c>
      <c r="AJ9" s="21">
        <v>64</v>
      </c>
      <c r="AK9" s="21">
        <v>6</v>
      </c>
      <c r="AL9" s="21">
        <v>12</v>
      </c>
      <c r="AM9" s="20">
        <v>0</v>
      </c>
      <c r="AO9" s="19">
        <v>2</v>
      </c>
      <c r="AP9" s="20" t="s">
        <v>31</v>
      </c>
      <c r="AQ9" s="21">
        <v>211</v>
      </c>
      <c r="AR9" s="21">
        <v>95</v>
      </c>
      <c r="AS9" s="21">
        <v>0</v>
      </c>
      <c r="AT9" s="22">
        <f>AS9/AQ9</f>
        <v>0</v>
      </c>
      <c r="AU9" s="22">
        <f>AS9/AR9</f>
        <v>0</v>
      </c>
      <c r="AV9" s="21">
        <v>0</v>
      </c>
      <c r="AW9" s="21">
        <v>0</v>
      </c>
      <c r="AX9" s="21">
        <v>0</v>
      </c>
      <c r="AY9" s="21">
        <v>0</v>
      </c>
      <c r="AZ9" s="20">
        <v>0</v>
      </c>
      <c r="BA9" s="7"/>
      <c r="BB9" s="19">
        <v>2</v>
      </c>
      <c r="BC9" s="20" t="s">
        <v>31</v>
      </c>
      <c r="BD9" s="21">
        <v>72</v>
      </c>
      <c r="BE9" s="21">
        <v>10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32</v>
      </c>
      <c r="D10" s="21"/>
      <c r="E10" s="21"/>
      <c r="F10" s="21"/>
      <c r="G10" s="22"/>
      <c r="H10" s="22"/>
      <c r="I10" s="21"/>
      <c r="J10" s="21"/>
      <c r="K10" s="21"/>
      <c r="L10" s="21"/>
      <c r="M10" s="20"/>
      <c r="N10" s="7"/>
      <c r="O10" s="19">
        <v>3</v>
      </c>
      <c r="P10" s="20" t="s">
        <v>32</v>
      </c>
      <c r="Q10" s="21"/>
      <c r="R10" s="21"/>
      <c r="S10" s="21"/>
      <c r="T10" s="22"/>
      <c r="U10" s="22"/>
      <c r="V10" s="21"/>
      <c r="W10" s="21"/>
      <c r="X10" s="21"/>
      <c r="Y10" s="21"/>
      <c r="Z10" s="20"/>
      <c r="AA10" s="7"/>
      <c r="AB10" s="19">
        <v>3</v>
      </c>
      <c r="AC10" s="20" t="s">
        <v>32</v>
      </c>
      <c r="AD10" s="21"/>
      <c r="AE10" s="21"/>
      <c r="AF10" s="21"/>
      <c r="AG10" s="22"/>
      <c r="AH10" s="22"/>
      <c r="AI10" s="21"/>
      <c r="AJ10" s="21"/>
      <c r="AK10" s="21"/>
      <c r="AL10" s="21"/>
      <c r="AM10" s="20"/>
      <c r="AO10" s="19">
        <v>3</v>
      </c>
      <c r="AP10" s="20" t="s">
        <v>32</v>
      </c>
      <c r="AQ10" s="21"/>
      <c r="AR10" s="21"/>
      <c r="AS10" s="21"/>
      <c r="AT10" s="22"/>
      <c r="AU10" s="22"/>
      <c r="AV10" s="21"/>
      <c r="AW10" s="21"/>
      <c r="AX10" s="21"/>
      <c r="AY10" s="21"/>
      <c r="AZ10" s="20"/>
      <c r="BA10" s="7"/>
      <c r="BB10" s="19">
        <v>3</v>
      </c>
      <c r="BC10" s="20" t="s">
        <v>32</v>
      </c>
      <c r="BD10" s="21"/>
      <c r="BE10" s="21"/>
      <c r="BF10" s="21"/>
      <c r="BG10" s="22"/>
      <c r="BH10" s="22"/>
      <c r="BI10" s="21"/>
      <c r="BJ10" s="21"/>
      <c r="BK10" s="21"/>
      <c r="BL10" s="21"/>
      <c r="BM10" s="20"/>
    </row>
    <row r="11" spans="1:65" x14ac:dyDescent="0.2">
      <c r="A11" s="7"/>
      <c r="B11" s="23">
        <v>4</v>
      </c>
      <c r="C11" s="17" t="s">
        <v>33</v>
      </c>
      <c r="D11" s="16"/>
      <c r="E11" s="16"/>
      <c r="F11" s="16"/>
      <c r="G11" s="24"/>
      <c r="H11" s="24"/>
      <c r="I11" s="16"/>
      <c r="J11" s="16"/>
      <c r="K11" s="16"/>
      <c r="L11" s="16"/>
      <c r="M11" s="17"/>
      <c r="N11" s="7"/>
      <c r="O11" s="23">
        <v>4</v>
      </c>
      <c r="P11" s="17" t="s">
        <v>33</v>
      </c>
      <c r="Q11" s="16"/>
      <c r="R11" s="16"/>
      <c r="S11" s="16"/>
      <c r="T11" s="24"/>
      <c r="U11" s="24"/>
      <c r="V11" s="16"/>
      <c r="W11" s="16"/>
      <c r="X11" s="16"/>
      <c r="Y11" s="16"/>
      <c r="Z11" s="17"/>
      <c r="AA11" s="7"/>
      <c r="AB11" s="23">
        <v>4</v>
      </c>
      <c r="AC11" s="17" t="s">
        <v>33</v>
      </c>
      <c r="AD11" s="16"/>
      <c r="AE11" s="16"/>
      <c r="AF11" s="16"/>
      <c r="AG11" s="24"/>
      <c r="AH11" s="24"/>
      <c r="AI11" s="16"/>
      <c r="AJ11" s="16"/>
      <c r="AK11" s="16"/>
      <c r="AL11" s="16"/>
      <c r="AM11" s="17"/>
      <c r="AO11" s="23">
        <v>4</v>
      </c>
      <c r="AP11" s="17" t="s">
        <v>33</v>
      </c>
      <c r="AQ11" s="16"/>
      <c r="AR11" s="16"/>
      <c r="AS11" s="16"/>
      <c r="AT11" s="24"/>
      <c r="AU11" s="24"/>
      <c r="AV11" s="16"/>
      <c r="AW11" s="16"/>
      <c r="AX11" s="16"/>
      <c r="AY11" s="16"/>
      <c r="AZ11" s="17"/>
      <c r="BA11" s="7"/>
      <c r="BB11" s="23">
        <v>4</v>
      </c>
      <c r="BC11" s="17" t="s">
        <v>33</v>
      </c>
      <c r="BD11" s="16"/>
      <c r="BE11" s="16"/>
      <c r="BF11" s="16"/>
      <c r="BG11" s="24"/>
      <c r="BH11" s="24"/>
      <c r="BI11" s="16"/>
      <c r="BJ11" s="16"/>
      <c r="BK11" s="16"/>
      <c r="BL11" s="16"/>
      <c r="BM11" s="17"/>
    </row>
    <row r="17" spans="1:65" x14ac:dyDescent="0.2">
      <c r="B17" s="1" t="s">
        <v>20</v>
      </c>
      <c r="C17" s="2"/>
      <c r="D17" s="2"/>
      <c r="E17" s="2"/>
      <c r="F17" s="2"/>
      <c r="G17" s="2"/>
      <c r="H17" s="3" t="str">
        <f>$H$2</f>
        <v>Scenario 39</v>
      </c>
      <c r="I17" s="2"/>
      <c r="J17" s="2"/>
      <c r="K17" s="2"/>
      <c r="L17" s="2"/>
      <c r="M17" s="4"/>
      <c r="O17" s="1" t="s">
        <v>21</v>
      </c>
      <c r="P17" s="2"/>
      <c r="Q17" s="2"/>
      <c r="R17" s="2"/>
      <c r="S17" s="2"/>
      <c r="T17" s="2"/>
      <c r="U17" s="3" t="str">
        <f>$H$2</f>
        <v>Scenario 39</v>
      </c>
      <c r="V17" s="2"/>
      <c r="W17" s="2"/>
      <c r="X17" s="2"/>
      <c r="Y17" s="2"/>
      <c r="Z17" s="4"/>
      <c r="AB17" s="1" t="s">
        <v>27</v>
      </c>
      <c r="AC17" s="2"/>
      <c r="AD17" s="2"/>
      <c r="AE17" s="2"/>
      <c r="AF17" s="2"/>
      <c r="AG17" s="2"/>
      <c r="AH17" s="3" t="str">
        <f>$H$2</f>
        <v>Scenario 39</v>
      </c>
      <c r="AI17" s="2"/>
      <c r="AJ17" s="2"/>
      <c r="AK17" s="2"/>
      <c r="AL17" s="2"/>
      <c r="AM17" s="4"/>
      <c r="AO17" s="1" t="s">
        <v>23</v>
      </c>
      <c r="AP17" s="2"/>
      <c r="AQ17" s="2"/>
      <c r="AR17" s="2"/>
      <c r="AS17" s="2"/>
      <c r="AT17" s="2"/>
      <c r="AU17" s="3" t="str">
        <f>$H$2</f>
        <v>Scenario 39</v>
      </c>
      <c r="AV17" s="2"/>
      <c r="AW17" s="2"/>
      <c r="AX17" s="2"/>
      <c r="AY17" s="2"/>
      <c r="AZ17" s="4"/>
      <c r="BB17" s="1" t="s">
        <v>28</v>
      </c>
      <c r="BC17" s="2"/>
      <c r="BD17" s="2"/>
      <c r="BE17" s="2"/>
      <c r="BF17" s="2"/>
      <c r="BG17" s="2"/>
      <c r="BH17" s="3" t="str">
        <f>$H$2</f>
        <v>Scenario 39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5" t="s">
        <v>4</v>
      </c>
      <c r="J18" s="125"/>
      <c r="K18" s="125"/>
      <c r="L18" s="125"/>
      <c r="M18" s="126"/>
      <c r="N18" s="6"/>
      <c r="O18" s="10"/>
      <c r="P18" s="6"/>
      <c r="Q18" s="6"/>
      <c r="R18" s="6"/>
      <c r="S18" s="6"/>
      <c r="T18" s="6"/>
      <c r="U18" s="6"/>
      <c r="V18" s="125" t="s">
        <v>4</v>
      </c>
      <c r="W18" s="125"/>
      <c r="X18" s="125"/>
      <c r="Y18" s="125"/>
      <c r="Z18" s="126"/>
      <c r="AB18" s="10"/>
      <c r="AC18" s="6"/>
      <c r="AD18" s="6"/>
      <c r="AE18" s="6"/>
      <c r="AF18" s="6"/>
      <c r="AG18" s="6"/>
      <c r="AH18" s="6"/>
      <c r="AI18" s="125" t="s">
        <v>4</v>
      </c>
      <c r="AJ18" s="125"/>
      <c r="AK18" s="125"/>
      <c r="AL18" s="125"/>
      <c r="AM18" s="126"/>
      <c r="AO18" s="10"/>
      <c r="AP18" s="6"/>
      <c r="AQ18" s="6"/>
      <c r="AR18" s="6"/>
      <c r="AS18" s="6"/>
      <c r="AT18" s="6"/>
      <c r="AU18" s="6"/>
      <c r="AV18" s="125" t="s">
        <v>4</v>
      </c>
      <c r="AW18" s="125"/>
      <c r="AX18" s="125"/>
      <c r="AY18" s="125"/>
      <c r="AZ18" s="126"/>
      <c r="BB18" s="10"/>
      <c r="BC18" s="6"/>
      <c r="BD18" s="6"/>
      <c r="BE18" s="6"/>
      <c r="BF18" s="6"/>
      <c r="BG18" s="6"/>
      <c r="BH18" s="6"/>
      <c r="BI18" s="125" t="s">
        <v>4</v>
      </c>
      <c r="BJ18" s="125"/>
      <c r="BK18" s="125"/>
      <c r="BL18" s="125"/>
      <c r="BM18" s="126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41</v>
      </c>
      <c r="K19" s="15" t="s">
        <v>3</v>
      </c>
      <c r="L19" s="15" t="s">
        <v>41</v>
      </c>
      <c r="M19" s="14" t="s">
        <v>43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41</v>
      </c>
      <c r="X19" s="15" t="s">
        <v>3</v>
      </c>
      <c r="Y19" s="15" t="s">
        <v>41</v>
      </c>
      <c r="Z19" s="14" t="s">
        <v>43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41</v>
      </c>
      <c r="AK19" s="15" t="s">
        <v>3</v>
      </c>
      <c r="AL19" s="15" t="s">
        <v>41</v>
      </c>
      <c r="AM19" s="14" t="s">
        <v>43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41</v>
      </c>
      <c r="AX19" s="15" t="s">
        <v>3</v>
      </c>
      <c r="AY19" s="15" t="s">
        <v>41</v>
      </c>
      <c r="AZ19" s="14" t="s">
        <v>43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41</v>
      </c>
      <c r="BK19" s="15" t="s">
        <v>3</v>
      </c>
      <c r="BL19" s="15" t="s">
        <v>41</v>
      </c>
      <c r="BM19" s="14" t="s">
        <v>43</v>
      </c>
    </row>
    <row r="20" spans="1:65" x14ac:dyDescent="0.2">
      <c r="A20" s="7"/>
      <c r="B20" s="19"/>
      <c r="C20" s="21"/>
      <c r="D20" s="29" t="s">
        <v>14</v>
      </c>
      <c r="E20" s="29" t="s">
        <v>10</v>
      </c>
      <c r="F20" s="29" t="s">
        <v>10</v>
      </c>
      <c r="G20" s="29" t="s">
        <v>12</v>
      </c>
      <c r="H20" s="29" t="s">
        <v>62</v>
      </c>
      <c r="I20" s="21" t="s">
        <v>40</v>
      </c>
      <c r="J20" s="21" t="s">
        <v>42</v>
      </c>
      <c r="K20" s="21" t="s">
        <v>40</v>
      </c>
      <c r="L20" s="21" t="s">
        <v>40</v>
      </c>
      <c r="M20" s="20" t="s">
        <v>40</v>
      </c>
      <c r="N20" s="7"/>
      <c r="O20" s="19"/>
      <c r="P20" s="21"/>
      <c r="Q20" s="29" t="s">
        <v>14</v>
      </c>
      <c r="R20" s="29" t="s">
        <v>10</v>
      </c>
      <c r="S20" s="29" t="s">
        <v>10</v>
      </c>
      <c r="T20" s="29" t="s">
        <v>12</v>
      </c>
      <c r="U20" s="29" t="s">
        <v>62</v>
      </c>
      <c r="V20" s="21" t="s">
        <v>40</v>
      </c>
      <c r="W20" s="21" t="s">
        <v>42</v>
      </c>
      <c r="X20" s="21" t="s">
        <v>40</v>
      </c>
      <c r="Y20" s="21" t="s">
        <v>40</v>
      </c>
      <c r="Z20" s="20" t="s">
        <v>40</v>
      </c>
      <c r="AA20" s="7"/>
      <c r="AB20" s="19"/>
      <c r="AC20" s="21"/>
      <c r="AD20" s="29" t="s">
        <v>14</v>
      </c>
      <c r="AE20" s="29" t="s">
        <v>10</v>
      </c>
      <c r="AF20" s="29" t="s">
        <v>10</v>
      </c>
      <c r="AG20" s="29" t="s">
        <v>12</v>
      </c>
      <c r="AH20" s="29" t="s">
        <v>62</v>
      </c>
      <c r="AI20" s="21" t="s">
        <v>40</v>
      </c>
      <c r="AJ20" s="21" t="s">
        <v>42</v>
      </c>
      <c r="AK20" s="21" t="s">
        <v>40</v>
      </c>
      <c r="AL20" s="21" t="s">
        <v>40</v>
      </c>
      <c r="AM20" s="20" t="s">
        <v>40</v>
      </c>
      <c r="AO20" s="19"/>
      <c r="AP20" s="21"/>
      <c r="AQ20" s="29" t="s">
        <v>14</v>
      </c>
      <c r="AR20" s="29" t="s">
        <v>10</v>
      </c>
      <c r="AS20" s="29" t="s">
        <v>10</v>
      </c>
      <c r="AT20" s="29" t="s">
        <v>12</v>
      </c>
      <c r="AU20" s="29" t="s">
        <v>62</v>
      </c>
      <c r="AV20" s="21" t="s">
        <v>40</v>
      </c>
      <c r="AW20" s="21" t="s">
        <v>42</v>
      </c>
      <c r="AX20" s="21" t="s">
        <v>40</v>
      </c>
      <c r="AY20" s="21" t="s">
        <v>40</v>
      </c>
      <c r="AZ20" s="20" t="s">
        <v>40</v>
      </c>
      <c r="BA20" s="7"/>
      <c r="BB20" s="19"/>
      <c r="BC20" s="21"/>
      <c r="BD20" s="29" t="s">
        <v>14</v>
      </c>
      <c r="BE20" s="29" t="s">
        <v>10</v>
      </c>
      <c r="BF20" s="29" t="s">
        <v>10</v>
      </c>
      <c r="BG20" s="29" t="s">
        <v>12</v>
      </c>
      <c r="BH20" s="29" t="s">
        <v>62</v>
      </c>
      <c r="BI20" s="21" t="s">
        <v>40</v>
      </c>
      <c r="BJ20" s="21" t="s">
        <v>42</v>
      </c>
      <c r="BK20" s="21" t="s">
        <v>40</v>
      </c>
      <c r="BL20" s="21" t="s">
        <v>40</v>
      </c>
      <c r="BM20" s="20" t="s">
        <v>40</v>
      </c>
    </row>
    <row r="21" spans="1:65" x14ac:dyDescent="0.2">
      <c r="A21" s="7"/>
      <c r="B21" s="8" t="s">
        <v>1</v>
      </c>
      <c r="C21" s="11" t="s">
        <v>2</v>
      </c>
      <c r="D21" s="11" t="s">
        <v>15</v>
      </c>
      <c r="E21" s="11" t="s">
        <v>63</v>
      </c>
      <c r="F21" s="11" t="s">
        <v>11</v>
      </c>
      <c r="G21" s="12" t="s">
        <v>11</v>
      </c>
      <c r="H21" s="12" t="s">
        <v>13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15</v>
      </c>
      <c r="R21" s="11" t="s">
        <v>63</v>
      </c>
      <c r="S21" s="11" t="s">
        <v>11</v>
      </c>
      <c r="T21" s="12" t="s">
        <v>11</v>
      </c>
      <c r="U21" s="12" t="s">
        <v>13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15</v>
      </c>
      <c r="AE21" s="11" t="s">
        <v>63</v>
      </c>
      <c r="AF21" s="11" t="s">
        <v>11</v>
      </c>
      <c r="AG21" s="12" t="s">
        <v>11</v>
      </c>
      <c r="AH21" s="12" t="s">
        <v>13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15</v>
      </c>
      <c r="AR21" s="11" t="s">
        <v>63</v>
      </c>
      <c r="AS21" s="11" t="s">
        <v>11</v>
      </c>
      <c r="AT21" s="12" t="s">
        <v>11</v>
      </c>
      <c r="AU21" s="12" t="s">
        <v>13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15</v>
      </c>
      <c r="BE21" s="11" t="s">
        <v>63</v>
      </c>
      <c r="BF21" s="11" t="s">
        <v>11</v>
      </c>
      <c r="BG21" s="12" t="s">
        <v>11</v>
      </c>
      <c r="BH21" s="12" t="s">
        <v>13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30</v>
      </c>
      <c r="D23" s="21"/>
      <c r="E23" s="21"/>
      <c r="F23" s="21"/>
      <c r="G23" s="22"/>
      <c r="H23" s="22"/>
      <c r="I23" s="21"/>
      <c r="J23" s="21"/>
      <c r="K23" s="21"/>
      <c r="L23" s="21"/>
      <c r="M23" s="20"/>
      <c r="N23" s="7"/>
      <c r="O23" s="19">
        <v>1</v>
      </c>
      <c r="P23" s="20" t="s">
        <v>30</v>
      </c>
      <c r="Q23" s="13"/>
      <c r="R23" s="15"/>
      <c r="S23" s="15"/>
      <c r="T23" s="28"/>
      <c r="U23" s="28"/>
      <c r="V23" s="15"/>
      <c r="W23" s="15"/>
      <c r="X23" s="15"/>
      <c r="Y23" s="15"/>
      <c r="Z23" s="14"/>
      <c r="AA23" s="7"/>
      <c r="AB23" s="19">
        <v>1</v>
      </c>
      <c r="AC23" s="20" t="s">
        <v>30</v>
      </c>
      <c r="AD23" s="21"/>
      <c r="AE23" s="21"/>
      <c r="AF23" s="21"/>
      <c r="AG23" s="22"/>
      <c r="AH23" s="22"/>
      <c r="AI23" s="21"/>
      <c r="AJ23" s="21"/>
      <c r="AK23" s="21"/>
      <c r="AL23" s="21"/>
      <c r="AM23" s="20"/>
      <c r="AO23" s="19">
        <v>1</v>
      </c>
      <c r="AP23" s="20" t="s">
        <v>30</v>
      </c>
      <c r="AQ23" s="21"/>
      <c r="AR23" s="21"/>
      <c r="AS23" s="21"/>
      <c r="AT23" s="22"/>
      <c r="AU23" s="22"/>
      <c r="AV23" s="21"/>
      <c r="AW23" s="21"/>
      <c r="AX23" s="21"/>
      <c r="AY23" s="21"/>
      <c r="AZ23" s="20"/>
      <c r="BA23" s="7"/>
      <c r="BB23" s="19">
        <v>1</v>
      </c>
      <c r="BC23" s="20" t="s">
        <v>30</v>
      </c>
      <c r="BD23" s="21"/>
      <c r="BE23" s="21"/>
      <c r="BF23" s="21"/>
      <c r="BG23" s="22"/>
      <c r="BH23" s="22"/>
      <c r="BI23" s="21"/>
      <c r="BJ23" s="21"/>
      <c r="BK23" s="21"/>
      <c r="BL23" s="21"/>
      <c r="BM23" s="20"/>
    </row>
    <row r="24" spans="1:65" x14ac:dyDescent="0.2">
      <c r="A24" s="7"/>
      <c r="B24" s="19">
        <v>2</v>
      </c>
      <c r="C24" s="20" t="s">
        <v>31</v>
      </c>
      <c r="D24" s="21">
        <v>5299</v>
      </c>
      <c r="E24" s="21">
        <v>1574</v>
      </c>
      <c r="F24" s="21">
        <v>233</v>
      </c>
      <c r="G24" s="22">
        <f>F24/D24</f>
        <v>4.3970560483110023E-2</v>
      </c>
      <c r="H24" s="22">
        <f>F24/E24</f>
        <v>0.1480304955527319</v>
      </c>
      <c r="I24" s="21">
        <v>138</v>
      </c>
      <c r="J24" s="21">
        <v>62</v>
      </c>
      <c r="K24" s="21">
        <v>21</v>
      </c>
      <c r="L24" s="21">
        <v>12</v>
      </c>
      <c r="M24" s="20">
        <v>0</v>
      </c>
      <c r="N24" s="7"/>
      <c r="O24" s="19">
        <v>2</v>
      </c>
      <c r="P24" s="20" t="s">
        <v>31</v>
      </c>
      <c r="Q24" s="19">
        <v>3779</v>
      </c>
      <c r="R24" s="21">
        <v>1070</v>
      </c>
      <c r="S24" s="21">
        <v>119</v>
      </c>
      <c r="T24" s="22">
        <f>S24/Q24</f>
        <v>3.1489812119608364E-2</v>
      </c>
      <c r="U24" s="22">
        <f>S24/R24</f>
        <v>0.11121495327102804</v>
      </c>
      <c r="V24" s="21">
        <v>82</v>
      </c>
      <c r="W24" s="21">
        <v>15</v>
      </c>
      <c r="X24" s="21">
        <v>17</v>
      </c>
      <c r="Y24" s="21">
        <v>5</v>
      </c>
      <c r="Z24" s="20">
        <v>0</v>
      </c>
      <c r="AA24" s="7"/>
      <c r="AB24" s="19">
        <v>2</v>
      </c>
      <c r="AC24" s="20" t="s">
        <v>31</v>
      </c>
      <c r="AD24" s="21">
        <v>1341</v>
      </c>
      <c r="AE24" s="21">
        <v>461</v>
      </c>
      <c r="AF24" s="21">
        <v>114</v>
      </c>
      <c r="AG24" s="22">
        <f>AF24/AD24</f>
        <v>8.5011185682326629E-2</v>
      </c>
      <c r="AH24" s="22">
        <f>AF24/AE24</f>
        <v>0.24728850325379609</v>
      </c>
      <c r="AI24" s="21">
        <v>56</v>
      </c>
      <c r="AJ24" s="21">
        <v>47</v>
      </c>
      <c r="AK24" s="21">
        <v>4</v>
      </c>
      <c r="AL24" s="21">
        <v>7</v>
      </c>
      <c r="AM24" s="20">
        <v>0</v>
      </c>
      <c r="AO24" s="19">
        <v>2</v>
      </c>
      <c r="AP24" s="20" t="s">
        <v>31</v>
      </c>
      <c r="AQ24" s="21">
        <v>133</v>
      </c>
      <c r="AR24" s="21">
        <v>33</v>
      </c>
      <c r="AS24" s="21">
        <v>0</v>
      </c>
      <c r="AT24" s="22">
        <f>AS24/AQ24</f>
        <v>0</v>
      </c>
      <c r="AU24" s="22">
        <f>AS24/AR24</f>
        <v>0</v>
      </c>
      <c r="AV24" s="21">
        <v>0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31</v>
      </c>
      <c r="BD24" s="21">
        <v>46</v>
      </c>
      <c r="BE24" s="21">
        <v>10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32</v>
      </c>
      <c r="D25" s="21"/>
      <c r="E25" s="21"/>
      <c r="F25" s="21"/>
      <c r="G25" s="22"/>
      <c r="H25" s="22"/>
      <c r="I25" s="21"/>
      <c r="J25" s="21"/>
      <c r="K25" s="21"/>
      <c r="L25" s="21"/>
      <c r="M25" s="20"/>
      <c r="N25" s="7"/>
      <c r="O25" s="19">
        <v>3</v>
      </c>
      <c r="P25" s="20" t="s">
        <v>32</v>
      </c>
      <c r="Q25" s="19"/>
      <c r="R25" s="21"/>
      <c r="S25" s="21"/>
      <c r="T25" s="22"/>
      <c r="U25" s="22"/>
      <c r="V25" s="21"/>
      <c r="W25" s="21"/>
      <c r="X25" s="21"/>
      <c r="Y25" s="21"/>
      <c r="Z25" s="20"/>
      <c r="AA25" s="7"/>
      <c r="AB25" s="19">
        <v>3</v>
      </c>
      <c r="AC25" s="20" t="s">
        <v>32</v>
      </c>
      <c r="AD25" s="21"/>
      <c r="AE25" s="21"/>
      <c r="AF25" s="21"/>
      <c r="AG25" s="22"/>
      <c r="AH25" s="22"/>
      <c r="AI25" s="21"/>
      <c r="AJ25" s="21"/>
      <c r="AK25" s="21"/>
      <c r="AL25" s="21"/>
      <c r="AM25" s="20"/>
      <c r="AO25" s="19">
        <v>3</v>
      </c>
      <c r="AP25" s="20" t="s">
        <v>32</v>
      </c>
      <c r="AQ25" s="21"/>
      <c r="AR25" s="21"/>
      <c r="AS25" s="21"/>
      <c r="AT25" s="22"/>
      <c r="AU25" s="22"/>
      <c r="AV25" s="21"/>
      <c r="AW25" s="21"/>
      <c r="AX25" s="21"/>
      <c r="AY25" s="21"/>
      <c r="AZ25" s="20"/>
      <c r="BA25" s="7"/>
      <c r="BB25" s="19">
        <v>3</v>
      </c>
      <c r="BC25" s="20" t="s">
        <v>32</v>
      </c>
      <c r="BD25" s="21"/>
      <c r="BE25" s="21"/>
      <c r="BF25" s="21"/>
      <c r="BG25" s="22"/>
      <c r="BH25" s="22"/>
      <c r="BI25" s="21"/>
      <c r="BJ25" s="21"/>
      <c r="BK25" s="21"/>
      <c r="BL25" s="21"/>
      <c r="BM25" s="20"/>
    </row>
    <row r="26" spans="1:65" x14ac:dyDescent="0.2">
      <c r="A26" s="7"/>
      <c r="B26" s="23">
        <v>4</v>
      </c>
      <c r="C26" s="17" t="s">
        <v>33</v>
      </c>
      <c r="D26" s="16"/>
      <c r="E26" s="16"/>
      <c r="F26" s="16"/>
      <c r="G26" s="24"/>
      <c r="H26" s="24"/>
      <c r="I26" s="16"/>
      <c r="J26" s="16"/>
      <c r="K26" s="16"/>
      <c r="L26" s="16"/>
      <c r="M26" s="17"/>
      <c r="N26" s="7"/>
      <c r="O26" s="23">
        <v>4</v>
      </c>
      <c r="P26" s="17" t="s">
        <v>33</v>
      </c>
      <c r="Q26" s="23"/>
      <c r="R26" s="16"/>
      <c r="S26" s="16"/>
      <c r="T26" s="24"/>
      <c r="U26" s="24"/>
      <c r="V26" s="16"/>
      <c r="W26" s="16"/>
      <c r="X26" s="16"/>
      <c r="Y26" s="16"/>
      <c r="Z26" s="17"/>
      <c r="AA26" s="7"/>
      <c r="AB26" s="23">
        <v>4</v>
      </c>
      <c r="AC26" s="17" t="s">
        <v>33</v>
      </c>
      <c r="AD26" s="16"/>
      <c r="AE26" s="16"/>
      <c r="AF26" s="16"/>
      <c r="AG26" s="24"/>
      <c r="AH26" s="24"/>
      <c r="AI26" s="16"/>
      <c r="AJ26" s="16"/>
      <c r="AK26" s="16"/>
      <c r="AL26" s="16"/>
      <c r="AM26" s="17"/>
      <c r="AO26" s="23">
        <v>4</v>
      </c>
      <c r="AP26" s="17" t="s">
        <v>33</v>
      </c>
      <c r="AQ26" s="16"/>
      <c r="AR26" s="16"/>
      <c r="AS26" s="16"/>
      <c r="AT26" s="24"/>
      <c r="AU26" s="24"/>
      <c r="AV26" s="16"/>
      <c r="AW26" s="16"/>
      <c r="AX26" s="16"/>
      <c r="AY26" s="16"/>
      <c r="AZ26" s="17"/>
      <c r="BA26" s="7"/>
      <c r="BB26" s="23">
        <v>4</v>
      </c>
      <c r="BC26" s="17" t="s">
        <v>33</v>
      </c>
      <c r="BD26" s="16"/>
      <c r="BE26" s="16"/>
      <c r="BF26" s="16"/>
      <c r="BG26" s="24"/>
      <c r="BH26" s="24"/>
      <c r="BI26" s="16"/>
      <c r="BJ26" s="16"/>
      <c r="BK26" s="16"/>
      <c r="BL26" s="16"/>
      <c r="BM26" s="17"/>
    </row>
    <row r="32" spans="1:65" x14ac:dyDescent="0.2">
      <c r="B32" s="1" t="s">
        <v>25</v>
      </c>
      <c r="C32" s="2"/>
      <c r="D32" s="2"/>
      <c r="E32" s="2"/>
      <c r="F32" s="2"/>
      <c r="G32" s="2"/>
      <c r="H32" s="3" t="str">
        <f>$H$2</f>
        <v>Scenario 39</v>
      </c>
      <c r="I32" s="2"/>
      <c r="J32" s="2"/>
      <c r="K32" s="2"/>
      <c r="L32" s="2"/>
      <c r="M32" s="4"/>
      <c r="O32" s="1" t="s">
        <v>26</v>
      </c>
      <c r="P32" s="2"/>
      <c r="Q32" s="2"/>
      <c r="R32" s="2"/>
      <c r="S32" s="2"/>
      <c r="T32" s="2"/>
      <c r="U32" s="3" t="str">
        <f>$H$2</f>
        <v>Scenario 39</v>
      </c>
      <c r="V32" s="2"/>
      <c r="W32" s="2"/>
      <c r="X32" s="2"/>
      <c r="Y32" s="2"/>
      <c r="Z32" s="4"/>
      <c r="AB32" s="1" t="s">
        <v>22</v>
      </c>
      <c r="AC32" s="2"/>
      <c r="AD32" s="2"/>
      <c r="AE32" s="2"/>
      <c r="AF32" s="2"/>
      <c r="AG32" s="2"/>
      <c r="AH32" s="3" t="str">
        <f>$H$2</f>
        <v>Scenario 39</v>
      </c>
      <c r="AI32" s="2"/>
      <c r="AJ32" s="2"/>
      <c r="AK32" s="2"/>
      <c r="AL32" s="2"/>
      <c r="AM32" s="4"/>
      <c r="AO32" s="1" t="s">
        <v>29</v>
      </c>
      <c r="AP32" s="2"/>
      <c r="AQ32" s="2"/>
      <c r="AR32" s="2"/>
      <c r="AS32" s="2"/>
      <c r="AT32" s="2"/>
      <c r="AU32" s="3" t="str">
        <f>$H$2</f>
        <v>Scenario 39</v>
      </c>
      <c r="AV32" s="2"/>
      <c r="AW32" s="2"/>
      <c r="AX32" s="2"/>
      <c r="AY32" s="2"/>
      <c r="AZ32" s="4"/>
      <c r="BB32" s="1" t="s">
        <v>24</v>
      </c>
      <c r="BC32" s="2"/>
      <c r="BD32" s="2"/>
      <c r="BE32" s="2"/>
      <c r="BF32" s="2"/>
      <c r="BG32" s="2"/>
      <c r="BH32" s="3" t="str">
        <f>$H$2</f>
        <v>Scenario 39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25" t="s">
        <v>4</v>
      </c>
      <c r="J33" s="125"/>
      <c r="K33" s="125"/>
      <c r="L33" s="125"/>
      <c r="M33" s="126"/>
      <c r="N33" s="6"/>
      <c r="O33" s="10"/>
      <c r="P33" s="6"/>
      <c r="Q33" s="6"/>
      <c r="R33" s="6"/>
      <c r="S33" s="6"/>
      <c r="T33" s="6"/>
      <c r="U33" s="6"/>
      <c r="V33" s="125" t="s">
        <v>4</v>
      </c>
      <c r="W33" s="125"/>
      <c r="X33" s="125"/>
      <c r="Y33" s="125"/>
      <c r="Z33" s="126"/>
      <c r="AB33" s="10"/>
      <c r="AC33" s="6"/>
      <c r="AD33" s="6"/>
      <c r="AE33" s="6"/>
      <c r="AF33" s="6"/>
      <c r="AG33" s="6"/>
      <c r="AH33" s="6"/>
      <c r="AI33" s="125" t="s">
        <v>4</v>
      </c>
      <c r="AJ33" s="125"/>
      <c r="AK33" s="125"/>
      <c r="AL33" s="125"/>
      <c r="AM33" s="126"/>
      <c r="AO33" s="10"/>
      <c r="AP33" s="6"/>
      <c r="AQ33" s="6"/>
      <c r="AR33" s="6"/>
      <c r="AS33" s="6"/>
      <c r="AT33" s="6"/>
      <c r="AU33" s="6"/>
      <c r="AV33" s="125" t="s">
        <v>4</v>
      </c>
      <c r="AW33" s="125"/>
      <c r="AX33" s="125"/>
      <c r="AY33" s="125"/>
      <c r="AZ33" s="126"/>
      <c r="BB33" s="10"/>
      <c r="BC33" s="6"/>
      <c r="BD33" s="6"/>
      <c r="BE33" s="6"/>
      <c r="BF33" s="6"/>
      <c r="BG33" s="6"/>
      <c r="BH33" s="6"/>
      <c r="BI33" s="125" t="s">
        <v>4</v>
      </c>
      <c r="BJ33" s="125"/>
      <c r="BK33" s="125"/>
      <c r="BL33" s="125"/>
      <c r="BM33" s="126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41</v>
      </c>
      <c r="K34" s="15" t="s">
        <v>3</v>
      </c>
      <c r="L34" s="15" t="s">
        <v>41</v>
      </c>
      <c r="M34" s="14" t="s">
        <v>43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41</v>
      </c>
      <c r="X34" s="15" t="s">
        <v>3</v>
      </c>
      <c r="Y34" s="15" t="s">
        <v>41</v>
      </c>
      <c r="Z34" s="14" t="s">
        <v>43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41</v>
      </c>
      <c r="AK34" s="15" t="s">
        <v>3</v>
      </c>
      <c r="AL34" s="15" t="s">
        <v>41</v>
      </c>
      <c r="AM34" s="14" t="s">
        <v>43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41</v>
      </c>
      <c r="AX34" s="15" t="s">
        <v>3</v>
      </c>
      <c r="AY34" s="15" t="s">
        <v>41</v>
      </c>
      <c r="AZ34" s="14" t="s">
        <v>43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41</v>
      </c>
      <c r="BK34" s="15" t="s">
        <v>3</v>
      </c>
      <c r="BL34" s="15" t="s">
        <v>41</v>
      </c>
      <c r="BM34" s="14" t="s">
        <v>43</v>
      </c>
    </row>
    <row r="35" spans="2:65" x14ac:dyDescent="0.2">
      <c r="B35" s="19"/>
      <c r="C35" s="21"/>
      <c r="D35" s="29" t="s">
        <v>14</v>
      </c>
      <c r="E35" s="29" t="s">
        <v>10</v>
      </c>
      <c r="F35" s="29" t="s">
        <v>10</v>
      </c>
      <c r="G35" s="29" t="s">
        <v>12</v>
      </c>
      <c r="H35" s="29" t="s">
        <v>62</v>
      </c>
      <c r="I35" s="21" t="s">
        <v>40</v>
      </c>
      <c r="J35" s="21" t="s">
        <v>42</v>
      </c>
      <c r="K35" s="21" t="s">
        <v>40</v>
      </c>
      <c r="L35" s="21" t="s">
        <v>40</v>
      </c>
      <c r="M35" s="20" t="s">
        <v>40</v>
      </c>
      <c r="N35" s="7"/>
      <c r="O35" s="19"/>
      <c r="P35" s="21"/>
      <c r="Q35" s="29" t="s">
        <v>14</v>
      </c>
      <c r="R35" s="29" t="s">
        <v>10</v>
      </c>
      <c r="S35" s="29" t="s">
        <v>10</v>
      </c>
      <c r="T35" s="29" t="s">
        <v>12</v>
      </c>
      <c r="U35" s="29" t="s">
        <v>62</v>
      </c>
      <c r="V35" s="21" t="s">
        <v>40</v>
      </c>
      <c r="W35" s="21" t="s">
        <v>42</v>
      </c>
      <c r="X35" s="21" t="s">
        <v>40</v>
      </c>
      <c r="Y35" s="21" t="s">
        <v>40</v>
      </c>
      <c r="Z35" s="20" t="s">
        <v>40</v>
      </c>
      <c r="AA35" s="7"/>
      <c r="AB35" s="19"/>
      <c r="AC35" s="21"/>
      <c r="AD35" s="29" t="s">
        <v>14</v>
      </c>
      <c r="AE35" s="29" t="s">
        <v>10</v>
      </c>
      <c r="AF35" s="29" t="s">
        <v>10</v>
      </c>
      <c r="AG35" s="29" t="s">
        <v>12</v>
      </c>
      <c r="AH35" s="29" t="s">
        <v>62</v>
      </c>
      <c r="AI35" s="21" t="s">
        <v>40</v>
      </c>
      <c r="AJ35" s="21" t="s">
        <v>42</v>
      </c>
      <c r="AK35" s="21" t="s">
        <v>40</v>
      </c>
      <c r="AL35" s="21" t="s">
        <v>40</v>
      </c>
      <c r="AM35" s="20" t="s">
        <v>40</v>
      </c>
      <c r="AO35" s="19"/>
      <c r="AP35" s="21"/>
      <c r="AQ35" s="29" t="s">
        <v>14</v>
      </c>
      <c r="AR35" s="29" t="s">
        <v>10</v>
      </c>
      <c r="AS35" s="29" t="s">
        <v>10</v>
      </c>
      <c r="AT35" s="29" t="s">
        <v>12</v>
      </c>
      <c r="AU35" s="29" t="s">
        <v>62</v>
      </c>
      <c r="AV35" s="21" t="s">
        <v>40</v>
      </c>
      <c r="AW35" s="21" t="s">
        <v>42</v>
      </c>
      <c r="AX35" s="21" t="s">
        <v>40</v>
      </c>
      <c r="AY35" s="21" t="s">
        <v>40</v>
      </c>
      <c r="AZ35" s="20" t="s">
        <v>40</v>
      </c>
      <c r="BA35" s="7"/>
      <c r="BB35" s="19"/>
      <c r="BC35" s="21"/>
      <c r="BD35" s="29" t="s">
        <v>14</v>
      </c>
      <c r="BE35" s="29" t="s">
        <v>10</v>
      </c>
      <c r="BF35" s="29" t="s">
        <v>10</v>
      </c>
      <c r="BG35" s="29" t="s">
        <v>12</v>
      </c>
      <c r="BH35" s="29" t="s">
        <v>62</v>
      </c>
      <c r="BI35" s="21" t="s">
        <v>40</v>
      </c>
      <c r="BJ35" s="21" t="s">
        <v>42</v>
      </c>
      <c r="BK35" s="21" t="s">
        <v>40</v>
      </c>
      <c r="BL35" s="21" t="s">
        <v>40</v>
      </c>
      <c r="BM35" s="20" t="s">
        <v>40</v>
      </c>
    </row>
    <row r="36" spans="2:65" x14ac:dyDescent="0.2">
      <c r="B36" s="8" t="s">
        <v>1</v>
      </c>
      <c r="C36" s="11" t="s">
        <v>2</v>
      </c>
      <c r="D36" s="11" t="s">
        <v>15</v>
      </c>
      <c r="E36" s="11" t="s">
        <v>63</v>
      </c>
      <c r="F36" s="11" t="s">
        <v>11</v>
      </c>
      <c r="G36" s="12" t="s">
        <v>11</v>
      </c>
      <c r="H36" s="12" t="s">
        <v>13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15</v>
      </c>
      <c r="R36" s="11" t="s">
        <v>63</v>
      </c>
      <c r="S36" s="11" t="s">
        <v>11</v>
      </c>
      <c r="T36" s="12" t="s">
        <v>11</v>
      </c>
      <c r="U36" s="12" t="s">
        <v>13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15</v>
      </c>
      <c r="AE36" s="11" t="s">
        <v>63</v>
      </c>
      <c r="AF36" s="11" t="s">
        <v>11</v>
      </c>
      <c r="AG36" s="12" t="s">
        <v>11</v>
      </c>
      <c r="AH36" s="12" t="s">
        <v>13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15</v>
      </c>
      <c r="AR36" s="11" t="s">
        <v>63</v>
      </c>
      <c r="AS36" s="11" t="s">
        <v>11</v>
      </c>
      <c r="AT36" s="12" t="s">
        <v>11</v>
      </c>
      <c r="AU36" s="12" t="s">
        <v>13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15</v>
      </c>
      <c r="BE36" s="11" t="s">
        <v>63</v>
      </c>
      <c r="BF36" s="11" t="s">
        <v>11</v>
      </c>
      <c r="BG36" s="12" t="s">
        <v>11</v>
      </c>
      <c r="BH36" s="12" t="s">
        <v>13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30</v>
      </c>
      <c r="D38" s="21"/>
      <c r="E38" s="21"/>
      <c r="F38" s="21"/>
      <c r="G38" s="22"/>
      <c r="H38" s="22"/>
      <c r="I38" s="21"/>
      <c r="J38" s="21"/>
      <c r="K38" s="21"/>
      <c r="L38" s="21"/>
      <c r="M38" s="20"/>
      <c r="N38" s="7"/>
      <c r="O38" s="19">
        <v>1</v>
      </c>
      <c r="P38" s="20" t="s">
        <v>30</v>
      </c>
      <c r="Q38" s="13"/>
      <c r="R38" s="15"/>
      <c r="S38" s="15"/>
      <c r="T38" s="28"/>
      <c r="U38" s="28"/>
      <c r="V38" s="15"/>
      <c r="W38" s="15"/>
      <c r="X38" s="15"/>
      <c r="Y38" s="15"/>
      <c r="Z38" s="14"/>
      <c r="AA38" s="7"/>
      <c r="AB38" s="19">
        <v>1</v>
      </c>
      <c r="AC38" s="20" t="s">
        <v>30</v>
      </c>
      <c r="AD38" s="21"/>
      <c r="AE38" s="21"/>
      <c r="AF38" s="21"/>
      <c r="AG38" s="22"/>
      <c r="AH38" s="22"/>
      <c r="AI38" s="21"/>
      <c r="AJ38" s="21"/>
      <c r="AK38" s="21"/>
      <c r="AL38" s="21"/>
      <c r="AM38" s="20"/>
      <c r="AO38" s="19">
        <v>1</v>
      </c>
      <c r="AP38" s="20" t="s">
        <v>30</v>
      </c>
      <c r="AQ38" s="21"/>
      <c r="AR38" s="21"/>
      <c r="AS38" s="21"/>
      <c r="AT38" s="22"/>
      <c r="AU38" s="22"/>
      <c r="AV38" s="21"/>
      <c r="AW38" s="21"/>
      <c r="AX38" s="21"/>
      <c r="AY38" s="21"/>
      <c r="AZ38" s="20"/>
      <c r="BA38" s="7"/>
      <c r="BB38" s="19">
        <v>1</v>
      </c>
      <c r="BC38" s="20" t="s">
        <v>30</v>
      </c>
      <c r="BD38" s="21"/>
      <c r="BE38" s="21"/>
      <c r="BF38" s="21"/>
      <c r="BG38" s="22"/>
      <c r="BH38" s="22"/>
      <c r="BI38" s="21"/>
      <c r="BJ38" s="21"/>
      <c r="BK38" s="21"/>
      <c r="BL38" s="21"/>
      <c r="BM38" s="20"/>
    </row>
    <row r="39" spans="2:65" x14ac:dyDescent="0.2">
      <c r="B39" s="19">
        <v>2</v>
      </c>
      <c r="C39" s="20" t="s">
        <v>31</v>
      </c>
      <c r="D39" s="21">
        <v>4701</v>
      </c>
      <c r="E39" s="21">
        <v>2613</v>
      </c>
      <c r="F39" s="21">
        <v>801</v>
      </c>
      <c r="G39" s="22">
        <f>F39/D39</f>
        <v>0.17038927887683472</v>
      </c>
      <c r="H39" s="22">
        <f>F39/E39</f>
        <v>0.30654420206659011</v>
      </c>
      <c r="I39" s="21">
        <v>647</v>
      </c>
      <c r="J39" s="21">
        <v>46</v>
      </c>
      <c r="K39" s="21">
        <v>82</v>
      </c>
      <c r="L39" s="21">
        <v>15</v>
      </c>
      <c r="M39" s="20">
        <v>11</v>
      </c>
      <c r="N39" s="7"/>
      <c r="O39" s="19">
        <v>2</v>
      </c>
      <c r="P39" s="20" t="s">
        <v>31</v>
      </c>
      <c r="Q39" s="19">
        <v>3462</v>
      </c>
      <c r="R39" s="21">
        <v>2397</v>
      </c>
      <c r="S39" s="21">
        <v>749</v>
      </c>
      <c r="T39" s="22">
        <f>S39/Q39</f>
        <v>0.21634893125361063</v>
      </c>
      <c r="U39" s="22">
        <f>S39/R39</f>
        <v>0.31247392574050897</v>
      </c>
      <c r="V39" s="21">
        <v>619</v>
      </c>
      <c r="W39" s="21">
        <v>29</v>
      </c>
      <c r="X39" s="21">
        <v>80</v>
      </c>
      <c r="Y39" s="21">
        <v>10</v>
      </c>
      <c r="Z39" s="20">
        <v>11</v>
      </c>
      <c r="AA39" s="7"/>
      <c r="AB39" s="19">
        <v>2</v>
      </c>
      <c r="AC39" s="20" t="s">
        <v>31</v>
      </c>
      <c r="AD39" s="21">
        <v>1135</v>
      </c>
      <c r="AE39" s="21">
        <v>154</v>
      </c>
      <c r="AF39" s="21">
        <v>52</v>
      </c>
      <c r="AG39" s="22">
        <f>AF39/AD39</f>
        <v>4.5814977973568281E-2</v>
      </c>
      <c r="AH39" s="22">
        <f>AF39/AE39</f>
        <v>0.33766233766233766</v>
      </c>
      <c r="AI39" s="21">
        <v>28</v>
      </c>
      <c r="AJ39" s="21">
        <v>17</v>
      </c>
      <c r="AK39" s="21">
        <v>2</v>
      </c>
      <c r="AL39" s="21">
        <v>5</v>
      </c>
      <c r="AM39" s="20">
        <v>0</v>
      </c>
      <c r="AO39" s="19">
        <v>2</v>
      </c>
      <c r="AP39" s="20" t="s">
        <v>31</v>
      </c>
      <c r="AQ39" s="21">
        <v>78</v>
      </c>
      <c r="AR39" s="21">
        <v>62</v>
      </c>
      <c r="AS39" s="21">
        <v>0</v>
      </c>
      <c r="AT39" s="22">
        <f>AS39/AQ39</f>
        <v>0</v>
      </c>
      <c r="AU39" s="22">
        <f>AS39/AR39</f>
        <v>0</v>
      </c>
      <c r="AV39" s="21">
        <v>0</v>
      </c>
      <c r="AW39" s="21">
        <v>0</v>
      </c>
      <c r="AX39" s="21">
        <v>0</v>
      </c>
      <c r="AY39" s="21">
        <v>0</v>
      </c>
      <c r="AZ39" s="20">
        <v>0</v>
      </c>
      <c r="BA39" s="7"/>
      <c r="BB39" s="19">
        <v>2</v>
      </c>
      <c r="BC39" s="20" t="s">
        <v>31</v>
      </c>
      <c r="BD39" s="21">
        <v>26</v>
      </c>
      <c r="BE39" s="21">
        <v>0</v>
      </c>
      <c r="BF39" s="21">
        <v>0</v>
      </c>
      <c r="BG39" s="22">
        <f>BF39/BD39</f>
        <v>0</v>
      </c>
      <c r="BH39" s="22" t="e">
        <f>BF39/BE39</f>
        <v>#DIV/0!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32</v>
      </c>
      <c r="D40" s="21"/>
      <c r="E40" s="21"/>
      <c r="F40" s="21"/>
      <c r="G40" s="22"/>
      <c r="H40" s="22"/>
      <c r="I40" s="21"/>
      <c r="J40" s="21"/>
      <c r="K40" s="21"/>
      <c r="L40" s="21"/>
      <c r="M40" s="20"/>
      <c r="N40" s="7"/>
      <c r="O40" s="19">
        <v>3</v>
      </c>
      <c r="P40" s="20" t="s">
        <v>32</v>
      </c>
      <c r="Q40" s="19"/>
      <c r="R40" s="21"/>
      <c r="S40" s="21"/>
      <c r="T40" s="22"/>
      <c r="U40" s="22"/>
      <c r="V40" s="21"/>
      <c r="W40" s="21"/>
      <c r="X40" s="21"/>
      <c r="Y40" s="21"/>
      <c r="Z40" s="20"/>
      <c r="AA40" s="7"/>
      <c r="AB40" s="19">
        <v>3</v>
      </c>
      <c r="AC40" s="20" t="s">
        <v>32</v>
      </c>
      <c r="AD40" s="21"/>
      <c r="AE40" s="21"/>
      <c r="AF40" s="21"/>
      <c r="AG40" s="22"/>
      <c r="AH40" s="22"/>
      <c r="AI40" s="21"/>
      <c r="AJ40" s="21"/>
      <c r="AK40" s="21"/>
      <c r="AL40" s="21"/>
      <c r="AM40" s="20"/>
      <c r="AO40" s="19">
        <v>3</v>
      </c>
      <c r="AP40" s="20" t="s">
        <v>32</v>
      </c>
      <c r="AQ40" s="21"/>
      <c r="AR40" s="21"/>
      <c r="AS40" s="21"/>
      <c r="AT40" s="22"/>
      <c r="AU40" s="22"/>
      <c r="AV40" s="21"/>
      <c r="AW40" s="21"/>
      <c r="AX40" s="21"/>
      <c r="AY40" s="21"/>
      <c r="AZ40" s="20"/>
      <c r="BA40" s="7"/>
      <c r="BB40" s="19">
        <v>3</v>
      </c>
      <c r="BC40" s="20" t="s">
        <v>32</v>
      </c>
      <c r="BD40" s="21"/>
      <c r="BE40" s="21"/>
      <c r="BF40" s="21"/>
      <c r="BG40" s="22"/>
      <c r="BH40" s="22"/>
      <c r="BI40" s="21"/>
      <c r="BJ40" s="21"/>
      <c r="BK40" s="21"/>
      <c r="BL40" s="21"/>
      <c r="BM40" s="20"/>
    </row>
    <row r="41" spans="2:65" x14ac:dyDescent="0.2">
      <c r="B41" s="23">
        <v>4</v>
      </c>
      <c r="C41" s="17" t="s">
        <v>33</v>
      </c>
      <c r="D41" s="16"/>
      <c r="E41" s="16"/>
      <c r="F41" s="16"/>
      <c r="G41" s="24"/>
      <c r="H41" s="24"/>
      <c r="I41" s="16"/>
      <c r="J41" s="16"/>
      <c r="K41" s="16"/>
      <c r="L41" s="16"/>
      <c r="M41" s="17"/>
      <c r="N41" s="7"/>
      <c r="O41" s="23">
        <v>4</v>
      </c>
      <c r="P41" s="17" t="s">
        <v>33</v>
      </c>
      <c r="Q41" s="23"/>
      <c r="R41" s="16"/>
      <c r="S41" s="16"/>
      <c r="T41" s="24"/>
      <c r="U41" s="24"/>
      <c r="V41" s="16"/>
      <c r="W41" s="16"/>
      <c r="X41" s="16"/>
      <c r="Y41" s="16"/>
      <c r="Z41" s="17"/>
      <c r="AA41" s="7"/>
      <c r="AB41" s="23">
        <v>4</v>
      </c>
      <c r="AC41" s="17" t="s">
        <v>33</v>
      </c>
      <c r="AD41" s="16"/>
      <c r="AE41" s="16"/>
      <c r="AF41" s="16"/>
      <c r="AG41" s="24"/>
      <c r="AH41" s="24"/>
      <c r="AI41" s="16"/>
      <c r="AJ41" s="16"/>
      <c r="AK41" s="16"/>
      <c r="AL41" s="16"/>
      <c r="AM41" s="17"/>
      <c r="AO41" s="23">
        <v>4</v>
      </c>
      <c r="AP41" s="17" t="s">
        <v>33</v>
      </c>
      <c r="AQ41" s="16"/>
      <c r="AR41" s="16"/>
      <c r="AS41" s="16"/>
      <c r="AT41" s="24"/>
      <c r="AU41" s="24"/>
      <c r="AV41" s="16"/>
      <c r="AW41" s="16"/>
      <c r="AX41" s="16"/>
      <c r="AY41" s="16"/>
      <c r="AZ41" s="17"/>
      <c r="BA41" s="7"/>
      <c r="BB41" s="23">
        <v>4</v>
      </c>
      <c r="BC41" s="17" t="s">
        <v>33</v>
      </c>
      <c r="BD41" s="16"/>
      <c r="BE41" s="16"/>
      <c r="BF41" s="16"/>
      <c r="BG41" s="24"/>
      <c r="BH41" s="24"/>
      <c r="BI41" s="16"/>
      <c r="BJ41" s="16"/>
      <c r="BK41" s="16"/>
      <c r="BL41" s="16"/>
      <c r="BM41" s="17"/>
    </row>
    <row r="47" spans="2:65" x14ac:dyDescent="0.2">
      <c r="B47" s="1" t="s">
        <v>34</v>
      </c>
      <c r="C47" s="2"/>
      <c r="D47" s="2"/>
      <c r="E47" s="2"/>
      <c r="F47" s="2"/>
      <c r="G47" s="2"/>
      <c r="H47" s="3" t="str">
        <f>$H$2</f>
        <v>Scenario 39</v>
      </c>
      <c r="I47" s="2"/>
      <c r="J47" s="2"/>
      <c r="K47" s="2"/>
      <c r="L47" s="2"/>
      <c r="M47" s="4"/>
      <c r="O47" s="1" t="s">
        <v>36</v>
      </c>
      <c r="P47" s="2"/>
      <c r="Q47" s="2"/>
      <c r="R47" s="2"/>
      <c r="S47" s="2"/>
      <c r="T47" s="2"/>
      <c r="U47" s="3" t="str">
        <f>$H$2</f>
        <v>Scenario 39</v>
      </c>
      <c r="V47" s="2"/>
      <c r="W47" s="2"/>
      <c r="X47" s="2"/>
      <c r="Y47" s="2"/>
      <c r="Z47" s="4"/>
      <c r="AB47" s="1" t="s">
        <v>37</v>
      </c>
      <c r="AC47" s="2"/>
      <c r="AD47" s="2"/>
      <c r="AE47" s="2"/>
      <c r="AF47" s="2"/>
      <c r="AG47" s="2"/>
      <c r="AH47" s="3" t="str">
        <f>$H$2</f>
        <v>Scenario 39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25" t="s">
        <v>4</v>
      </c>
      <c r="J48" s="125"/>
      <c r="K48" s="125"/>
      <c r="L48" s="125"/>
      <c r="M48" s="126"/>
      <c r="O48" s="10"/>
      <c r="P48" s="6"/>
      <c r="Q48" s="6"/>
      <c r="R48" s="6"/>
      <c r="S48" s="6"/>
      <c r="T48" s="6"/>
      <c r="U48" s="6"/>
      <c r="V48" s="125" t="s">
        <v>4</v>
      </c>
      <c r="W48" s="125"/>
      <c r="X48" s="125"/>
      <c r="Y48" s="125"/>
      <c r="Z48" s="126"/>
      <c r="AB48" s="10"/>
      <c r="AC48" s="6"/>
      <c r="AD48" s="6"/>
      <c r="AE48" s="6"/>
      <c r="AF48" s="6"/>
      <c r="AG48" s="6"/>
      <c r="AH48" s="6"/>
      <c r="AI48" s="125" t="s">
        <v>4</v>
      </c>
      <c r="AJ48" s="125"/>
      <c r="AK48" s="125"/>
      <c r="AL48" s="125"/>
      <c r="AM48" s="126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41</v>
      </c>
      <c r="K49" s="15" t="s">
        <v>3</v>
      </c>
      <c r="L49" s="15" t="s">
        <v>41</v>
      </c>
      <c r="M49" s="14" t="s">
        <v>43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41</v>
      </c>
      <c r="X49" s="15" t="s">
        <v>3</v>
      </c>
      <c r="Y49" s="15" t="s">
        <v>41</v>
      </c>
      <c r="Z49" s="14" t="s">
        <v>43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41</v>
      </c>
      <c r="AK49" s="15" t="s">
        <v>3</v>
      </c>
      <c r="AL49" s="15" t="s">
        <v>41</v>
      </c>
      <c r="AM49" s="14" t="s">
        <v>43</v>
      </c>
    </row>
    <row r="50" spans="2:39" x14ac:dyDescent="0.2">
      <c r="B50" s="19"/>
      <c r="C50" s="21"/>
      <c r="D50" s="29" t="s">
        <v>14</v>
      </c>
      <c r="E50" s="29" t="s">
        <v>10</v>
      </c>
      <c r="F50" s="29" t="s">
        <v>10</v>
      </c>
      <c r="G50" s="29" t="s">
        <v>12</v>
      </c>
      <c r="H50" s="29" t="s">
        <v>62</v>
      </c>
      <c r="I50" s="21" t="s">
        <v>40</v>
      </c>
      <c r="J50" s="21" t="s">
        <v>42</v>
      </c>
      <c r="K50" s="21" t="s">
        <v>40</v>
      </c>
      <c r="L50" s="21" t="s">
        <v>40</v>
      </c>
      <c r="M50" s="20" t="s">
        <v>40</v>
      </c>
      <c r="O50" s="19"/>
      <c r="P50" s="21"/>
      <c r="Q50" s="29" t="s">
        <v>14</v>
      </c>
      <c r="R50" s="29" t="s">
        <v>10</v>
      </c>
      <c r="S50" s="29" t="s">
        <v>10</v>
      </c>
      <c r="T50" s="29" t="s">
        <v>12</v>
      </c>
      <c r="U50" s="29" t="s">
        <v>62</v>
      </c>
      <c r="V50" s="21" t="s">
        <v>40</v>
      </c>
      <c r="W50" s="21" t="s">
        <v>42</v>
      </c>
      <c r="X50" s="21" t="s">
        <v>40</v>
      </c>
      <c r="Y50" s="21" t="s">
        <v>40</v>
      </c>
      <c r="Z50" s="20" t="s">
        <v>40</v>
      </c>
      <c r="AB50" s="19"/>
      <c r="AC50" s="21"/>
      <c r="AD50" s="29" t="s">
        <v>14</v>
      </c>
      <c r="AE50" s="29" t="s">
        <v>10</v>
      </c>
      <c r="AF50" s="29" t="s">
        <v>10</v>
      </c>
      <c r="AG50" s="29" t="s">
        <v>12</v>
      </c>
      <c r="AH50" s="29" t="s">
        <v>62</v>
      </c>
      <c r="AI50" s="21" t="s">
        <v>40</v>
      </c>
      <c r="AJ50" s="21" t="s">
        <v>42</v>
      </c>
      <c r="AK50" s="21" t="s">
        <v>40</v>
      </c>
      <c r="AL50" s="21" t="s">
        <v>40</v>
      </c>
      <c r="AM50" s="20" t="s">
        <v>40</v>
      </c>
    </row>
    <row r="51" spans="2:39" x14ac:dyDescent="0.2">
      <c r="B51" s="8" t="s">
        <v>1</v>
      </c>
      <c r="C51" s="11" t="s">
        <v>2</v>
      </c>
      <c r="D51" s="11" t="s">
        <v>15</v>
      </c>
      <c r="E51" s="11" t="s">
        <v>63</v>
      </c>
      <c r="F51" s="11" t="s">
        <v>11</v>
      </c>
      <c r="G51" s="12" t="s">
        <v>11</v>
      </c>
      <c r="H51" s="12" t="s">
        <v>13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15</v>
      </c>
      <c r="R51" s="11" t="s">
        <v>63</v>
      </c>
      <c r="S51" s="11" t="s">
        <v>11</v>
      </c>
      <c r="T51" s="12" t="s">
        <v>11</v>
      </c>
      <c r="U51" s="12" t="s">
        <v>13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15</v>
      </c>
      <c r="AE51" s="11" t="s">
        <v>63</v>
      </c>
      <c r="AF51" s="11" t="s">
        <v>11</v>
      </c>
      <c r="AG51" s="12" t="s">
        <v>11</v>
      </c>
      <c r="AH51" s="12" t="s">
        <v>13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30</v>
      </c>
      <c r="D53" s="21"/>
      <c r="E53" s="21"/>
      <c r="F53" s="21"/>
      <c r="G53" s="22"/>
      <c r="H53" s="22"/>
      <c r="I53" s="21"/>
      <c r="J53" s="21"/>
      <c r="K53" s="21"/>
      <c r="L53" s="21"/>
      <c r="M53" s="20"/>
      <c r="O53" s="19">
        <v>1</v>
      </c>
      <c r="P53" s="20" t="s">
        <v>30</v>
      </c>
      <c r="Q53" s="21"/>
      <c r="R53" s="21"/>
      <c r="S53" s="21"/>
      <c r="T53" s="22"/>
      <c r="U53" s="22"/>
      <c r="V53" s="21"/>
      <c r="W53" s="21"/>
      <c r="X53" s="21"/>
      <c r="Y53" s="21"/>
      <c r="Z53" s="20"/>
      <c r="AB53" s="19">
        <v>1</v>
      </c>
      <c r="AC53" s="20" t="s">
        <v>30</v>
      </c>
      <c r="AD53" s="21"/>
      <c r="AE53" s="21"/>
      <c r="AF53" s="21"/>
      <c r="AG53" s="22"/>
      <c r="AH53" s="22"/>
      <c r="AI53" s="21"/>
      <c r="AJ53" s="21"/>
      <c r="AK53" s="21"/>
      <c r="AL53" s="21"/>
      <c r="AM53" s="20"/>
    </row>
    <row r="54" spans="2:39" x14ac:dyDescent="0.2">
      <c r="B54" s="19">
        <v>2</v>
      </c>
      <c r="C54" s="20" t="s">
        <v>31</v>
      </c>
      <c r="D54" s="21">
        <v>1455</v>
      </c>
      <c r="E54" s="21">
        <v>540</v>
      </c>
      <c r="F54" s="21">
        <v>134</v>
      </c>
      <c r="G54" s="22">
        <f>F54/D54</f>
        <v>9.2096219931271484E-2</v>
      </c>
      <c r="H54" s="22">
        <f>F54/E54</f>
        <v>0.24814814814814815</v>
      </c>
      <c r="I54" s="21">
        <v>99</v>
      </c>
      <c r="J54" s="21">
        <v>11</v>
      </c>
      <c r="K54" s="21">
        <v>22</v>
      </c>
      <c r="L54" s="21">
        <v>1</v>
      </c>
      <c r="M54" s="20">
        <v>1</v>
      </c>
      <c r="O54" s="19">
        <v>2</v>
      </c>
      <c r="P54" s="20" t="s">
        <v>31</v>
      </c>
      <c r="Q54" s="21">
        <v>794</v>
      </c>
      <c r="R54" s="21">
        <v>183</v>
      </c>
      <c r="S54" s="21">
        <v>27</v>
      </c>
      <c r="T54" s="22">
        <f>S54/Q54</f>
        <v>3.4005037783375318E-2</v>
      </c>
      <c r="U54" s="22">
        <f>S54/R54</f>
        <v>0.14754098360655737</v>
      </c>
      <c r="V54" s="21">
        <v>15</v>
      </c>
      <c r="W54" s="21">
        <v>4</v>
      </c>
      <c r="X54" s="21">
        <v>8</v>
      </c>
      <c r="Y54" s="21">
        <v>0</v>
      </c>
      <c r="Z54" s="20">
        <v>0</v>
      </c>
      <c r="AB54" s="19">
        <v>2</v>
      </c>
      <c r="AC54" s="20" t="s">
        <v>31</v>
      </c>
      <c r="AD54" s="21">
        <v>661</v>
      </c>
      <c r="AE54" s="21">
        <v>357</v>
      </c>
      <c r="AF54" s="21">
        <v>107</v>
      </c>
      <c r="AG54" s="22">
        <f>AF54/AD54</f>
        <v>0.16187594553706505</v>
      </c>
      <c r="AH54" s="22">
        <f>AF54/AE54</f>
        <v>0.29971988795518206</v>
      </c>
      <c r="AI54" s="21">
        <v>84</v>
      </c>
      <c r="AJ54" s="21">
        <v>7</v>
      </c>
      <c r="AK54" s="21">
        <v>14</v>
      </c>
      <c r="AL54" s="21">
        <v>1</v>
      </c>
      <c r="AM54" s="20">
        <v>1</v>
      </c>
    </row>
    <row r="55" spans="2:39" x14ac:dyDescent="0.2">
      <c r="B55" s="19">
        <v>3</v>
      </c>
      <c r="C55" s="20" t="s">
        <v>32</v>
      </c>
      <c r="D55" s="21"/>
      <c r="E55" s="21"/>
      <c r="F55" s="21"/>
      <c r="G55" s="22"/>
      <c r="H55" s="22"/>
      <c r="I55" s="21"/>
      <c r="J55" s="21"/>
      <c r="K55" s="21"/>
      <c r="L55" s="21"/>
      <c r="M55" s="20"/>
      <c r="O55" s="19">
        <v>3</v>
      </c>
      <c r="P55" s="20" t="s">
        <v>32</v>
      </c>
      <c r="Q55" s="21"/>
      <c r="R55" s="21"/>
      <c r="S55" s="21"/>
      <c r="T55" s="22"/>
      <c r="U55" s="22"/>
      <c r="V55" s="21"/>
      <c r="W55" s="21"/>
      <c r="X55" s="21"/>
      <c r="Y55" s="21"/>
      <c r="Z55" s="20"/>
      <c r="AB55" s="19">
        <v>3</v>
      </c>
      <c r="AC55" s="20" t="s">
        <v>32</v>
      </c>
      <c r="AD55" s="21"/>
      <c r="AE55" s="21"/>
      <c r="AF55" s="21"/>
      <c r="AG55" s="22"/>
      <c r="AH55" s="22"/>
      <c r="AI55" s="21"/>
      <c r="AJ55" s="21"/>
      <c r="AK55" s="21"/>
      <c r="AL55" s="21"/>
      <c r="AM55" s="20"/>
    </row>
    <row r="56" spans="2:39" x14ac:dyDescent="0.2">
      <c r="B56" s="23">
        <v>4</v>
      </c>
      <c r="C56" s="17" t="s">
        <v>33</v>
      </c>
      <c r="D56" s="16"/>
      <c r="E56" s="16"/>
      <c r="F56" s="16"/>
      <c r="G56" s="24"/>
      <c r="H56" s="24"/>
      <c r="I56" s="16"/>
      <c r="J56" s="16"/>
      <c r="K56" s="16"/>
      <c r="L56" s="16"/>
      <c r="M56" s="17"/>
      <c r="O56" s="23">
        <v>4</v>
      </c>
      <c r="P56" s="17" t="s">
        <v>33</v>
      </c>
      <c r="Q56" s="16"/>
      <c r="R56" s="16"/>
      <c r="S56" s="16"/>
      <c r="T56" s="24"/>
      <c r="U56" s="24"/>
      <c r="V56" s="16"/>
      <c r="W56" s="16"/>
      <c r="X56" s="16"/>
      <c r="Y56" s="16"/>
      <c r="Z56" s="17"/>
      <c r="AB56" s="23">
        <v>4</v>
      </c>
      <c r="AC56" s="17" t="s">
        <v>33</v>
      </c>
      <c r="AD56" s="16"/>
      <c r="AE56" s="16"/>
      <c r="AF56" s="16"/>
      <c r="AG56" s="24"/>
      <c r="AH56" s="24"/>
      <c r="AI56" s="16"/>
      <c r="AJ56" s="16"/>
      <c r="AK56" s="16"/>
      <c r="AL56" s="16"/>
      <c r="AM56" s="17"/>
    </row>
    <row r="62" spans="2:39" x14ac:dyDescent="0.2">
      <c r="B62" s="1" t="s">
        <v>35</v>
      </c>
      <c r="C62" s="2"/>
      <c r="D62" s="2"/>
      <c r="E62" s="2"/>
      <c r="F62" s="2"/>
      <c r="G62" s="2"/>
      <c r="H62" s="3" t="str">
        <f>$H$2</f>
        <v>Scenario 39</v>
      </c>
      <c r="I62" s="2"/>
      <c r="J62" s="2"/>
      <c r="K62" s="2"/>
      <c r="L62" s="2"/>
      <c r="M62" s="4"/>
      <c r="O62" s="1" t="s">
        <v>38</v>
      </c>
      <c r="P62" s="2"/>
      <c r="Q62" s="2"/>
      <c r="R62" s="2"/>
      <c r="S62" s="2"/>
      <c r="T62" s="2"/>
      <c r="U62" s="3" t="str">
        <f>$H$2</f>
        <v>Scenario 39</v>
      </c>
      <c r="V62" s="2"/>
      <c r="W62" s="2"/>
      <c r="X62" s="2"/>
      <c r="Y62" s="2"/>
      <c r="Z62" s="4"/>
      <c r="AB62" s="1" t="s">
        <v>39</v>
      </c>
      <c r="AC62" s="2"/>
      <c r="AD62" s="2"/>
      <c r="AE62" s="2"/>
      <c r="AF62" s="2"/>
      <c r="AG62" s="2"/>
      <c r="AH62" s="3" t="str">
        <f>$H$2</f>
        <v>Scenario 39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25" t="s">
        <v>4</v>
      </c>
      <c r="J63" s="125"/>
      <c r="K63" s="125"/>
      <c r="L63" s="125"/>
      <c r="M63" s="126"/>
      <c r="O63" s="10"/>
      <c r="P63" s="6"/>
      <c r="Q63" s="6"/>
      <c r="R63" s="6"/>
      <c r="S63" s="6"/>
      <c r="T63" s="6"/>
      <c r="U63" s="6"/>
      <c r="V63" s="125" t="s">
        <v>4</v>
      </c>
      <c r="W63" s="125"/>
      <c r="X63" s="125"/>
      <c r="Y63" s="125"/>
      <c r="Z63" s="126"/>
      <c r="AB63" s="10"/>
      <c r="AC63" s="6"/>
      <c r="AD63" s="6"/>
      <c r="AE63" s="6"/>
      <c r="AF63" s="6"/>
      <c r="AG63" s="6"/>
      <c r="AH63" s="6"/>
      <c r="AI63" s="125" t="s">
        <v>4</v>
      </c>
      <c r="AJ63" s="125"/>
      <c r="AK63" s="125"/>
      <c r="AL63" s="125"/>
      <c r="AM63" s="126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41</v>
      </c>
      <c r="K64" s="15" t="s">
        <v>3</v>
      </c>
      <c r="L64" s="15" t="s">
        <v>41</v>
      </c>
      <c r="M64" s="14" t="s">
        <v>43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41</v>
      </c>
      <c r="X64" s="15" t="s">
        <v>3</v>
      </c>
      <c r="Y64" s="15" t="s">
        <v>41</v>
      </c>
      <c r="Z64" s="14" t="s">
        <v>43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41</v>
      </c>
      <c r="AK64" s="15" t="s">
        <v>3</v>
      </c>
      <c r="AL64" s="15" t="s">
        <v>41</v>
      </c>
      <c r="AM64" s="14" t="s">
        <v>43</v>
      </c>
    </row>
    <row r="65" spans="2:39" x14ac:dyDescent="0.2">
      <c r="B65" s="19"/>
      <c r="C65" s="21"/>
      <c r="D65" s="29" t="s">
        <v>14</v>
      </c>
      <c r="E65" s="29" t="s">
        <v>10</v>
      </c>
      <c r="F65" s="29" t="s">
        <v>10</v>
      </c>
      <c r="G65" s="29" t="s">
        <v>12</v>
      </c>
      <c r="H65" s="29" t="s">
        <v>62</v>
      </c>
      <c r="I65" s="21" t="s">
        <v>40</v>
      </c>
      <c r="J65" s="21" t="s">
        <v>42</v>
      </c>
      <c r="K65" s="21" t="s">
        <v>40</v>
      </c>
      <c r="L65" s="21" t="s">
        <v>40</v>
      </c>
      <c r="M65" s="20" t="s">
        <v>40</v>
      </c>
      <c r="O65" s="19"/>
      <c r="P65" s="21"/>
      <c r="Q65" s="29" t="s">
        <v>14</v>
      </c>
      <c r="R65" s="29" t="s">
        <v>10</v>
      </c>
      <c r="S65" s="29" t="s">
        <v>10</v>
      </c>
      <c r="T65" s="29" t="s">
        <v>12</v>
      </c>
      <c r="U65" s="29" t="s">
        <v>62</v>
      </c>
      <c r="V65" s="21" t="s">
        <v>40</v>
      </c>
      <c r="W65" s="21" t="s">
        <v>42</v>
      </c>
      <c r="X65" s="21" t="s">
        <v>40</v>
      </c>
      <c r="Y65" s="21" t="s">
        <v>40</v>
      </c>
      <c r="Z65" s="20" t="s">
        <v>40</v>
      </c>
      <c r="AB65" s="19"/>
      <c r="AC65" s="21"/>
      <c r="AD65" s="29" t="s">
        <v>14</v>
      </c>
      <c r="AE65" s="29" t="s">
        <v>10</v>
      </c>
      <c r="AF65" s="29" t="s">
        <v>10</v>
      </c>
      <c r="AG65" s="29" t="s">
        <v>12</v>
      </c>
      <c r="AH65" s="29" t="s">
        <v>62</v>
      </c>
      <c r="AI65" s="21" t="s">
        <v>40</v>
      </c>
      <c r="AJ65" s="21" t="s">
        <v>42</v>
      </c>
      <c r="AK65" s="21" t="s">
        <v>40</v>
      </c>
      <c r="AL65" s="21" t="s">
        <v>40</v>
      </c>
      <c r="AM65" s="20" t="s">
        <v>40</v>
      </c>
    </row>
    <row r="66" spans="2:39" x14ac:dyDescent="0.2">
      <c r="B66" s="8" t="s">
        <v>1</v>
      </c>
      <c r="C66" s="11" t="s">
        <v>2</v>
      </c>
      <c r="D66" s="11" t="s">
        <v>15</v>
      </c>
      <c r="E66" s="11" t="s">
        <v>63</v>
      </c>
      <c r="F66" s="11" t="s">
        <v>11</v>
      </c>
      <c r="G66" s="12" t="s">
        <v>11</v>
      </c>
      <c r="H66" s="12" t="s">
        <v>13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15</v>
      </c>
      <c r="R66" s="11" t="s">
        <v>63</v>
      </c>
      <c r="S66" s="11" t="s">
        <v>11</v>
      </c>
      <c r="T66" s="12" t="s">
        <v>11</v>
      </c>
      <c r="U66" s="12" t="s">
        <v>13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15</v>
      </c>
      <c r="AE66" s="11" t="s">
        <v>63</v>
      </c>
      <c r="AF66" s="11" t="s">
        <v>11</v>
      </c>
      <c r="AG66" s="12" t="s">
        <v>11</v>
      </c>
      <c r="AH66" s="12" t="s">
        <v>13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30</v>
      </c>
      <c r="D68" s="21"/>
      <c r="E68" s="21"/>
      <c r="F68" s="21"/>
      <c r="G68" s="22"/>
      <c r="H68" s="22"/>
      <c r="I68" s="21"/>
      <c r="J68" s="21"/>
      <c r="K68" s="21"/>
      <c r="L68" s="21"/>
      <c r="M68" s="20"/>
      <c r="O68" s="19">
        <v>1</v>
      </c>
      <c r="P68" s="20" t="s">
        <v>30</v>
      </c>
      <c r="Q68" s="21"/>
      <c r="R68" s="21"/>
      <c r="S68" s="21"/>
      <c r="T68" s="22"/>
      <c r="U68" s="22"/>
      <c r="V68" s="21"/>
      <c r="W68" s="21"/>
      <c r="X68" s="21"/>
      <c r="Y68" s="21"/>
      <c r="Z68" s="20"/>
      <c r="AB68" s="19">
        <v>1</v>
      </c>
      <c r="AC68" s="20" t="s">
        <v>30</v>
      </c>
      <c r="AD68" s="21"/>
      <c r="AE68" s="21"/>
      <c r="AF68" s="21"/>
      <c r="AG68" s="22"/>
      <c r="AH68" s="22"/>
      <c r="AI68" s="21"/>
      <c r="AJ68" s="21"/>
      <c r="AK68" s="21"/>
      <c r="AL68" s="21"/>
      <c r="AM68" s="20"/>
    </row>
    <row r="69" spans="2:39" x14ac:dyDescent="0.2">
      <c r="B69" s="19">
        <v>2</v>
      </c>
      <c r="C69" s="20" t="s">
        <v>31</v>
      </c>
      <c r="D69" s="21">
        <v>815</v>
      </c>
      <c r="E69" s="21">
        <v>348</v>
      </c>
      <c r="F69" s="21">
        <v>73</v>
      </c>
      <c r="G69" s="22">
        <f>F69/D69</f>
        <v>8.957055214723926E-2</v>
      </c>
      <c r="H69" s="22">
        <f>F69/E69</f>
        <v>0.20977011494252873</v>
      </c>
      <c r="I69" s="21">
        <v>65</v>
      </c>
      <c r="J69" s="21">
        <v>4</v>
      </c>
      <c r="K69" s="21">
        <v>3</v>
      </c>
      <c r="L69" s="21">
        <v>1</v>
      </c>
      <c r="M69" s="20">
        <v>0</v>
      </c>
      <c r="O69" s="19">
        <v>2</v>
      </c>
      <c r="P69" s="20" t="s">
        <v>31</v>
      </c>
      <c r="Q69" s="21">
        <v>441</v>
      </c>
      <c r="R69" s="21">
        <v>103</v>
      </c>
      <c r="S69" s="21">
        <v>2</v>
      </c>
      <c r="T69" s="22">
        <f>S69/Q69</f>
        <v>4.5351473922902496E-3</v>
      </c>
      <c r="U69" s="22">
        <f>S69/R69</f>
        <v>1.9417475728155338E-2</v>
      </c>
      <c r="V69" s="21">
        <v>2</v>
      </c>
      <c r="W69" s="21">
        <v>0</v>
      </c>
      <c r="X69" s="21">
        <v>0</v>
      </c>
      <c r="Y69" s="21">
        <v>0</v>
      </c>
      <c r="Z69" s="20">
        <v>0</v>
      </c>
      <c r="AB69" s="19">
        <v>2</v>
      </c>
      <c r="AC69" s="20" t="s">
        <v>31</v>
      </c>
      <c r="AD69" s="21">
        <v>374</v>
      </c>
      <c r="AE69" s="21">
        <v>245</v>
      </c>
      <c r="AF69" s="21">
        <v>71</v>
      </c>
      <c r="AG69" s="22">
        <f>AF69/AD69</f>
        <v>0.18983957219251338</v>
      </c>
      <c r="AH69" s="22">
        <f>AF69/AE69</f>
        <v>0.28979591836734692</v>
      </c>
      <c r="AI69" s="21">
        <v>63</v>
      </c>
      <c r="AJ69" s="21">
        <v>4</v>
      </c>
      <c r="AK69" s="21">
        <v>3</v>
      </c>
      <c r="AL69" s="21">
        <v>1</v>
      </c>
      <c r="AM69" s="20">
        <v>0</v>
      </c>
    </row>
    <row r="70" spans="2:39" x14ac:dyDescent="0.2">
      <c r="B70" s="19">
        <v>3</v>
      </c>
      <c r="C70" s="20" t="s">
        <v>32</v>
      </c>
      <c r="D70" s="21"/>
      <c r="E70" s="21"/>
      <c r="F70" s="21"/>
      <c r="G70" s="22"/>
      <c r="H70" s="22"/>
      <c r="I70" s="21"/>
      <c r="J70" s="21"/>
      <c r="K70" s="21"/>
      <c r="L70" s="21"/>
      <c r="M70" s="20"/>
      <c r="O70" s="19">
        <v>3</v>
      </c>
      <c r="P70" s="20" t="s">
        <v>32</v>
      </c>
      <c r="Q70" s="21"/>
      <c r="R70" s="21"/>
      <c r="S70" s="21"/>
      <c r="T70" s="22"/>
      <c r="U70" s="22"/>
      <c r="V70" s="21"/>
      <c r="W70" s="21"/>
      <c r="X70" s="21"/>
      <c r="Y70" s="21"/>
      <c r="Z70" s="20"/>
      <c r="AB70" s="19">
        <v>3</v>
      </c>
      <c r="AC70" s="20" t="s">
        <v>32</v>
      </c>
      <c r="AD70" s="21"/>
      <c r="AE70" s="21"/>
      <c r="AF70" s="21"/>
      <c r="AG70" s="22"/>
      <c r="AH70" s="22"/>
      <c r="AI70" s="21"/>
      <c r="AJ70" s="21"/>
      <c r="AK70" s="21"/>
      <c r="AL70" s="21"/>
      <c r="AM70" s="20"/>
    </row>
    <row r="71" spans="2:39" x14ac:dyDescent="0.2">
      <c r="B71" s="23">
        <v>4</v>
      </c>
      <c r="C71" s="17" t="s">
        <v>33</v>
      </c>
      <c r="D71" s="16"/>
      <c r="E71" s="16"/>
      <c r="F71" s="16"/>
      <c r="G71" s="24"/>
      <c r="H71" s="24"/>
      <c r="I71" s="16"/>
      <c r="J71" s="16"/>
      <c r="K71" s="16"/>
      <c r="L71" s="16"/>
      <c r="M71" s="17"/>
      <c r="O71" s="23">
        <v>4</v>
      </c>
      <c r="P71" s="17" t="s">
        <v>33</v>
      </c>
      <c r="Q71" s="16"/>
      <c r="R71" s="16"/>
      <c r="S71" s="16"/>
      <c r="T71" s="24"/>
      <c r="U71" s="24"/>
      <c r="V71" s="16"/>
      <c r="W71" s="16"/>
      <c r="X71" s="16"/>
      <c r="Y71" s="16"/>
      <c r="Z71" s="17"/>
      <c r="AB71" s="23">
        <v>4</v>
      </c>
      <c r="AC71" s="17" t="s">
        <v>33</v>
      </c>
      <c r="AD71" s="16"/>
      <c r="AE71" s="16"/>
      <c r="AF71" s="16"/>
      <c r="AG71" s="24"/>
      <c r="AH71" s="24"/>
      <c r="AI71" s="16"/>
      <c r="AJ71" s="16"/>
      <c r="AK71" s="16"/>
      <c r="AL71" s="16"/>
      <c r="AM71" s="17"/>
    </row>
  </sheetData>
  <mergeCells count="21">
    <mergeCell ref="I63:M63"/>
    <mergeCell ref="V63:Z63"/>
    <mergeCell ref="AI63:AM63"/>
    <mergeCell ref="I33:M33"/>
    <mergeCell ref="V33:Z33"/>
    <mergeCell ref="AI33:AM33"/>
    <mergeCell ref="AV33:AZ33"/>
    <mergeCell ref="BI33:BM33"/>
    <mergeCell ref="I48:M48"/>
    <mergeCell ref="V48:Z48"/>
    <mergeCell ref="AI48:AM48"/>
    <mergeCell ref="I3:M3"/>
    <mergeCell ref="V3:Z3"/>
    <mergeCell ref="AI3:AM3"/>
    <mergeCell ref="AV3:AZ3"/>
    <mergeCell ref="BI3:BM3"/>
    <mergeCell ref="I18:M18"/>
    <mergeCell ref="V18:Z18"/>
    <mergeCell ref="AI18:AM18"/>
    <mergeCell ref="AV18:AZ18"/>
    <mergeCell ref="BI18:BM18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1"/>
  <sheetViews>
    <sheetView topLeftCell="E1" workbookViewId="0">
      <selection activeCell="H3" sqref="H3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1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94</v>
      </c>
      <c r="I2" s="2"/>
      <c r="J2" s="2"/>
      <c r="K2" s="2"/>
      <c r="L2" s="2"/>
      <c r="M2" s="4"/>
      <c r="O2" s="1" t="s">
        <v>16</v>
      </c>
      <c r="P2" s="2"/>
      <c r="Q2" s="2"/>
      <c r="R2" s="2"/>
      <c r="S2" s="2"/>
      <c r="T2" s="2"/>
      <c r="U2" s="3" t="str">
        <f>$H$2</f>
        <v>Scenario 39.55</v>
      </c>
      <c r="V2" s="2"/>
      <c r="W2" s="2"/>
      <c r="X2" s="2"/>
      <c r="Y2" s="2"/>
      <c r="Z2" s="4"/>
      <c r="AB2" s="1" t="s">
        <v>17</v>
      </c>
      <c r="AC2" s="2"/>
      <c r="AD2" s="2"/>
      <c r="AE2" s="2"/>
      <c r="AF2" s="2"/>
      <c r="AG2" s="2"/>
      <c r="AH2" s="3" t="str">
        <f>$H$2</f>
        <v>Scenario 39.55</v>
      </c>
      <c r="AI2" s="2"/>
      <c r="AJ2" s="2"/>
      <c r="AK2" s="2"/>
      <c r="AL2" s="2"/>
      <c r="AM2" s="4"/>
      <c r="AO2" s="1" t="s">
        <v>18</v>
      </c>
      <c r="AP2" s="2"/>
      <c r="AQ2" s="2"/>
      <c r="AR2" s="2"/>
      <c r="AS2" s="2"/>
      <c r="AT2" s="2"/>
      <c r="AU2" s="3" t="str">
        <f>$H$2</f>
        <v>Scenario 39.55</v>
      </c>
      <c r="AV2" s="2"/>
      <c r="AW2" s="2"/>
      <c r="AX2" s="2"/>
      <c r="AY2" s="2"/>
      <c r="AZ2" s="4"/>
      <c r="BB2" s="1" t="s">
        <v>19</v>
      </c>
      <c r="BC2" s="2"/>
      <c r="BD2" s="2"/>
      <c r="BE2" s="2"/>
      <c r="BF2" s="2"/>
      <c r="BG2" s="2"/>
      <c r="BH2" s="3" t="str">
        <f>$H$2</f>
        <v>Scenario 39.55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23" t="s">
        <v>4</v>
      </c>
      <c r="J3" s="123"/>
      <c r="K3" s="123"/>
      <c r="L3" s="123"/>
      <c r="M3" s="124"/>
      <c r="N3" s="6"/>
      <c r="O3" s="10"/>
      <c r="P3" s="6"/>
      <c r="Q3" s="6"/>
      <c r="R3" s="6"/>
      <c r="S3" s="6"/>
      <c r="T3" s="6"/>
      <c r="U3" s="6"/>
      <c r="V3" s="125" t="s">
        <v>4</v>
      </c>
      <c r="W3" s="125"/>
      <c r="X3" s="125"/>
      <c r="Y3" s="125"/>
      <c r="Z3" s="126"/>
      <c r="AB3" s="10"/>
      <c r="AC3" s="6"/>
      <c r="AD3" s="6"/>
      <c r="AE3" s="6"/>
      <c r="AF3" s="6"/>
      <c r="AG3" s="6"/>
      <c r="AH3" s="6"/>
      <c r="AI3" s="125" t="s">
        <v>4</v>
      </c>
      <c r="AJ3" s="125"/>
      <c r="AK3" s="125"/>
      <c r="AL3" s="125"/>
      <c r="AM3" s="126"/>
      <c r="AO3" s="10"/>
      <c r="AP3" s="6"/>
      <c r="AQ3" s="6"/>
      <c r="AR3" s="6"/>
      <c r="AS3" s="6"/>
      <c r="AT3" s="6"/>
      <c r="AU3" s="6"/>
      <c r="AV3" s="125" t="s">
        <v>4</v>
      </c>
      <c r="AW3" s="125"/>
      <c r="AX3" s="125"/>
      <c r="AY3" s="125"/>
      <c r="AZ3" s="126"/>
      <c r="BB3" s="10"/>
      <c r="BC3" s="6"/>
      <c r="BD3" s="6"/>
      <c r="BE3" s="6"/>
      <c r="BF3" s="6"/>
      <c r="BG3" s="6"/>
      <c r="BH3" s="6"/>
      <c r="BI3" s="125" t="s">
        <v>4</v>
      </c>
      <c r="BJ3" s="125"/>
      <c r="BK3" s="125"/>
      <c r="BL3" s="125"/>
      <c r="BM3" s="126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41</v>
      </c>
      <c r="K4" s="21" t="s">
        <v>3</v>
      </c>
      <c r="L4" s="21" t="s">
        <v>41</v>
      </c>
      <c r="M4" s="20" t="s">
        <v>43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41</v>
      </c>
      <c r="X4" s="15" t="s">
        <v>3</v>
      </c>
      <c r="Y4" s="15" t="s">
        <v>41</v>
      </c>
      <c r="Z4" s="14" t="s">
        <v>43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41</v>
      </c>
      <c r="AK4" s="15" t="s">
        <v>3</v>
      </c>
      <c r="AL4" s="15" t="s">
        <v>41</v>
      </c>
      <c r="AM4" s="14" t="s">
        <v>43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41</v>
      </c>
      <c r="AX4" s="15" t="s">
        <v>3</v>
      </c>
      <c r="AY4" s="15" t="s">
        <v>41</v>
      </c>
      <c r="AZ4" s="14" t="s">
        <v>43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41</v>
      </c>
      <c r="BK4" s="21" t="s">
        <v>3</v>
      </c>
      <c r="BL4" s="21" t="s">
        <v>41</v>
      </c>
      <c r="BM4" s="20" t="s">
        <v>43</v>
      </c>
    </row>
    <row r="5" spans="1:65" x14ac:dyDescent="0.2">
      <c r="A5" s="7"/>
      <c r="B5" s="19"/>
      <c r="C5" s="21"/>
      <c r="D5" s="29" t="s">
        <v>14</v>
      </c>
      <c r="E5" s="29" t="s">
        <v>10</v>
      </c>
      <c r="F5" s="29" t="s">
        <v>10</v>
      </c>
      <c r="G5" s="29" t="s">
        <v>12</v>
      </c>
      <c r="H5" s="29" t="s">
        <v>62</v>
      </c>
      <c r="I5" s="21" t="s">
        <v>40</v>
      </c>
      <c r="J5" s="21" t="s">
        <v>42</v>
      </c>
      <c r="K5" s="21" t="s">
        <v>40</v>
      </c>
      <c r="L5" s="21" t="s">
        <v>40</v>
      </c>
      <c r="M5" s="20" t="s">
        <v>40</v>
      </c>
      <c r="N5" s="7"/>
      <c r="O5" s="19"/>
      <c r="P5" s="21"/>
      <c r="Q5" s="29" t="s">
        <v>14</v>
      </c>
      <c r="R5" s="29" t="s">
        <v>10</v>
      </c>
      <c r="S5" s="29" t="s">
        <v>10</v>
      </c>
      <c r="T5" s="29" t="s">
        <v>12</v>
      </c>
      <c r="U5" s="29" t="s">
        <v>62</v>
      </c>
      <c r="V5" s="21" t="s">
        <v>40</v>
      </c>
      <c r="W5" s="21" t="s">
        <v>42</v>
      </c>
      <c r="X5" s="21" t="s">
        <v>40</v>
      </c>
      <c r="Y5" s="21" t="s">
        <v>40</v>
      </c>
      <c r="Z5" s="20" t="s">
        <v>40</v>
      </c>
      <c r="AA5" s="7"/>
      <c r="AB5" s="19"/>
      <c r="AC5" s="21"/>
      <c r="AD5" s="29" t="s">
        <v>14</v>
      </c>
      <c r="AE5" s="29" t="s">
        <v>10</v>
      </c>
      <c r="AF5" s="29" t="s">
        <v>10</v>
      </c>
      <c r="AG5" s="29" t="s">
        <v>12</v>
      </c>
      <c r="AH5" s="29" t="s">
        <v>62</v>
      </c>
      <c r="AI5" s="21" t="s">
        <v>40</v>
      </c>
      <c r="AJ5" s="21" t="s">
        <v>42</v>
      </c>
      <c r="AK5" s="21" t="s">
        <v>40</v>
      </c>
      <c r="AL5" s="21" t="s">
        <v>40</v>
      </c>
      <c r="AM5" s="20" t="s">
        <v>40</v>
      </c>
      <c r="AO5" s="19"/>
      <c r="AP5" s="21"/>
      <c r="AQ5" s="29" t="s">
        <v>14</v>
      </c>
      <c r="AR5" s="29" t="s">
        <v>10</v>
      </c>
      <c r="AS5" s="29" t="s">
        <v>10</v>
      </c>
      <c r="AT5" s="29" t="s">
        <v>12</v>
      </c>
      <c r="AU5" s="29" t="s">
        <v>62</v>
      </c>
      <c r="AV5" s="21" t="s">
        <v>40</v>
      </c>
      <c r="AW5" s="21" t="s">
        <v>42</v>
      </c>
      <c r="AX5" s="21" t="s">
        <v>40</v>
      </c>
      <c r="AY5" s="21" t="s">
        <v>40</v>
      </c>
      <c r="AZ5" s="20" t="s">
        <v>40</v>
      </c>
      <c r="BA5" s="7"/>
      <c r="BB5" s="19"/>
      <c r="BC5" s="21"/>
      <c r="BD5" s="29" t="s">
        <v>14</v>
      </c>
      <c r="BE5" s="29" t="s">
        <v>10</v>
      </c>
      <c r="BF5" s="29" t="s">
        <v>10</v>
      </c>
      <c r="BG5" s="29" t="s">
        <v>12</v>
      </c>
      <c r="BH5" s="29" t="s">
        <v>62</v>
      </c>
      <c r="BI5" s="21" t="s">
        <v>40</v>
      </c>
      <c r="BJ5" s="21" t="s">
        <v>42</v>
      </c>
      <c r="BK5" s="21" t="s">
        <v>40</v>
      </c>
      <c r="BL5" s="21" t="s">
        <v>40</v>
      </c>
      <c r="BM5" s="20" t="s">
        <v>40</v>
      </c>
    </row>
    <row r="6" spans="1:65" x14ac:dyDescent="0.2">
      <c r="A6" s="7"/>
      <c r="B6" s="8" t="s">
        <v>1</v>
      </c>
      <c r="C6" s="11" t="s">
        <v>2</v>
      </c>
      <c r="D6" s="11" t="s">
        <v>15</v>
      </c>
      <c r="E6" s="11" t="s">
        <v>63</v>
      </c>
      <c r="F6" s="11" t="s">
        <v>11</v>
      </c>
      <c r="G6" s="12" t="s">
        <v>11</v>
      </c>
      <c r="H6" s="12" t="s">
        <v>13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15</v>
      </c>
      <c r="R6" s="11" t="s">
        <v>63</v>
      </c>
      <c r="S6" s="11" t="s">
        <v>11</v>
      </c>
      <c r="T6" s="12" t="s">
        <v>11</v>
      </c>
      <c r="U6" s="12" t="s">
        <v>13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15</v>
      </c>
      <c r="AE6" s="11" t="s">
        <v>63</v>
      </c>
      <c r="AF6" s="11" t="s">
        <v>11</v>
      </c>
      <c r="AG6" s="12" t="s">
        <v>11</v>
      </c>
      <c r="AH6" s="12" t="s">
        <v>13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15</v>
      </c>
      <c r="AR6" s="11" t="s">
        <v>63</v>
      </c>
      <c r="AS6" s="11" t="s">
        <v>11</v>
      </c>
      <c r="AT6" s="12" t="s">
        <v>11</v>
      </c>
      <c r="AU6" s="12" t="s">
        <v>13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15</v>
      </c>
      <c r="BE6" s="11" t="s">
        <v>63</v>
      </c>
      <c r="BF6" s="11" t="s">
        <v>11</v>
      </c>
      <c r="BG6" s="12" t="s">
        <v>11</v>
      </c>
      <c r="BH6" s="12" t="s">
        <v>13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30</v>
      </c>
      <c r="D8" s="21"/>
      <c r="E8" s="21"/>
      <c r="F8" s="21"/>
      <c r="G8" s="22"/>
      <c r="H8" s="22"/>
      <c r="I8" s="21"/>
      <c r="J8" s="21"/>
      <c r="K8" s="21"/>
      <c r="L8" s="21"/>
      <c r="M8" s="20"/>
      <c r="N8" s="7"/>
      <c r="O8" s="19">
        <v>1</v>
      </c>
      <c r="P8" s="20" t="s">
        <v>30</v>
      </c>
      <c r="Q8" s="21"/>
      <c r="R8" s="21"/>
      <c r="S8" s="21"/>
      <c r="T8" s="22"/>
      <c r="U8" s="22"/>
      <c r="V8" s="21"/>
      <c r="W8" s="21"/>
      <c r="X8" s="21"/>
      <c r="Y8" s="21"/>
      <c r="Z8" s="20"/>
      <c r="AA8" s="7"/>
      <c r="AB8" s="19">
        <v>1</v>
      </c>
      <c r="AC8" s="20" t="s">
        <v>30</v>
      </c>
      <c r="AD8" s="21"/>
      <c r="AE8" s="21"/>
      <c r="AF8" s="21"/>
      <c r="AG8" s="22"/>
      <c r="AH8" s="22"/>
      <c r="AI8" s="21"/>
      <c r="AJ8" s="21"/>
      <c r="AK8" s="21"/>
      <c r="AL8" s="21"/>
      <c r="AM8" s="20"/>
      <c r="AO8" s="19">
        <v>1</v>
      </c>
      <c r="AP8" s="20" t="s">
        <v>30</v>
      </c>
      <c r="AQ8" s="21"/>
      <c r="AR8" s="21"/>
      <c r="AS8" s="21"/>
      <c r="AT8" s="22"/>
      <c r="AU8" s="22"/>
      <c r="AV8" s="21"/>
      <c r="AW8" s="21"/>
      <c r="AX8" s="21"/>
      <c r="AY8" s="21"/>
      <c r="AZ8" s="20"/>
      <c r="BA8" s="7"/>
      <c r="BB8" s="19">
        <v>1</v>
      </c>
      <c r="BC8" s="20" t="s">
        <v>30</v>
      </c>
      <c r="BD8" s="21"/>
      <c r="BE8" s="21"/>
      <c r="BF8" s="21"/>
      <c r="BG8" s="22"/>
      <c r="BH8" s="22"/>
      <c r="BI8" s="21"/>
      <c r="BJ8" s="21"/>
      <c r="BK8" s="21"/>
      <c r="BL8" s="21"/>
      <c r="BM8" s="20"/>
    </row>
    <row r="9" spans="1:65" x14ac:dyDescent="0.2">
      <c r="A9" s="7"/>
      <c r="B9" s="19">
        <v>2</v>
      </c>
      <c r="C9" s="20" t="s">
        <v>31</v>
      </c>
      <c r="D9" s="21">
        <v>10000</v>
      </c>
      <c r="E9" s="21">
        <v>3442</v>
      </c>
      <c r="F9" s="21">
        <v>711</v>
      </c>
      <c r="G9" s="22">
        <f t="shared" ref="G9" si="0">F9/D9</f>
        <v>7.1099999999999997E-2</v>
      </c>
      <c r="H9" s="22">
        <f t="shared" ref="H9" si="1">F9/E9</f>
        <v>0.20656595002905287</v>
      </c>
      <c r="I9" s="21">
        <v>538</v>
      </c>
      <c r="J9" s="21">
        <v>88</v>
      </c>
      <c r="K9" s="21">
        <v>56</v>
      </c>
      <c r="L9" s="21">
        <v>22</v>
      </c>
      <c r="M9" s="20">
        <v>7</v>
      </c>
      <c r="N9" s="7"/>
      <c r="O9" s="19">
        <v>2</v>
      </c>
      <c r="P9" s="20" t="s">
        <v>31</v>
      </c>
      <c r="Q9" s="21">
        <v>7241</v>
      </c>
      <c r="R9" s="21">
        <v>2744</v>
      </c>
      <c r="S9" s="21">
        <v>559</v>
      </c>
      <c r="T9" s="22">
        <f t="shared" ref="T9" si="2">S9/Q9</f>
        <v>7.719928186714542E-2</v>
      </c>
      <c r="U9" s="22">
        <f t="shared" ref="U9" si="3">S9/R9</f>
        <v>0.20371720116618075</v>
      </c>
      <c r="V9" s="21">
        <v>464</v>
      </c>
      <c r="W9" s="21">
        <v>27</v>
      </c>
      <c r="X9" s="21">
        <v>51</v>
      </c>
      <c r="Y9" s="21">
        <v>10</v>
      </c>
      <c r="Z9" s="20">
        <v>7</v>
      </c>
      <c r="AA9" s="7"/>
      <c r="AB9" s="19">
        <v>2</v>
      </c>
      <c r="AC9" s="20" t="s">
        <v>31</v>
      </c>
      <c r="AD9" s="21">
        <v>2476</v>
      </c>
      <c r="AE9" s="21">
        <v>602</v>
      </c>
      <c r="AF9" s="21">
        <v>152</v>
      </c>
      <c r="AG9" s="22">
        <f t="shared" ref="AG9" si="4">AF9/AD9</f>
        <v>6.1389337641357025E-2</v>
      </c>
      <c r="AH9" s="22">
        <f t="shared" ref="AH9" si="5">AF9/AE9</f>
        <v>0.25249169435215946</v>
      </c>
      <c r="AI9" s="21">
        <v>74</v>
      </c>
      <c r="AJ9" s="21">
        <v>61</v>
      </c>
      <c r="AK9" s="21">
        <v>5</v>
      </c>
      <c r="AL9" s="21">
        <v>12</v>
      </c>
      <c r="AM9" s="20">
        <v>0</v>
      </c>
      <c r="AO9" s="19">
        <v>2</v>
      </c>
      <c r="AP9" s="20" t="s">
        <v>31</v>
      </c>
      <c r="AQ9" s="21">
        <v>211</v>
      </c>
      <c r="AR9" s="21">
        <v>86</v>
      </c>
      <c r="AS9" s="21">
        <v>0</v>
      </c>
      <c r="AT9" s="22">
        <f t="shared" ref="AT9" si="6">AS9/AQ9</f>
        <v>0</v>
      </c>
      <c r="AU9" s="22">
        <f t="shared" ref="AU9" si="7">AS9/AR9</f>
        <v>0</v>
      </c>
      <c r="AV9" s="21">
        <v>0</v>
      </c>
      <c r="AW9" s="21">
        <v>0</v>
      </c>
      <c r="AX9" s="21">
        <v>0</v>
      </c>
      <c r="AY9" s="21">
        <v>0</v>
      </c>
      <c r="AZ9" s="20">
        <v>0</v>
      </c>
      <c r="BA9" s="7"/>
      <c r="BB9" s="19">
        <v>2</v>
      </c>
      <c r="BC9" s="20" t="s">
        <v>31</v>
      </c>
      <c r="BD9" s="21">
        <v>72</v>
      </c>
      <c r="BE9" s="21">
        <v>10</v>
      </c>
      <c r="BF9" s="21">
        <v>0</v>
      </c>
      <c r="BG9" s="22">
        <f t="shared" ref="BG9" si="8">BF9/BD9</f>
        <v>0</v>
      </c>
      <c r="BH9" s="22">
        <f t="shared" ref="BH9" si="9"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32</v>
      </c>
      <c r="D10" s="21"/>
      <c r="E10" s="21"/>
      <c r="F10" s="21"/>
      <c r="G10" s="22"/>
      <c r="H10" s="22"/>
      <c r="I10" s="21"/>
      <c r="J10" s="21"/>
      <c r="K10" s="21"/>
      <c r="L10" s="21"/>
      <c r="M10" s="20"/>
      <c r="N10" s="7"/>
      <c r="O10" s="19">
        <v>3</v>
      </c>
      <c r="P10" s="20" t="s">
        <v>32</v>
      </c>
      <c r="Q10" s="21"/>
      <c r="R10" s="21"/>
      <c r="S10" s="21"/>
      <c r="T10" s="22"/>
      <c r="U10" s="22"/>
      <c r="V10" s="21"/>
      <c r="W10" s="21"/>
      <c r="X10" s="21"/>
      <c r="Y10" s="21"/>
      <c r="Z10" s="20"/>
      <c r="AA10" s="7"/>
      <c r="AB10" s="19">
        <v>3</v>
      </c>
      <c r="AC10" s="20" t="s">
        <v>32</v>
      </c>
      <c r="AD10" s="21"/>
      <c r="AE10" s="21"/>
      <c r="AF10" s="21"/>
      <c r="AG10" s="22"/>
      <c r="AH10" s="22"/>
      <c r="AI10" s="21"/>
      <c r="AJ10" s="21"/>
      <c r="AK10" s="21"/>
      <c r="AL10" s="21"/>
      <c r="AM10" s="20"/>
      <c r="AO10" s="19">
        <v>3</v>
      </c>
      <c r="AP10" s="20" t="s">
        <v>32</v>
      </c>
      <c r="AQ10" s="21"/>
      <c r="AR10" s="21"/>
      <c r="AS10" s="21"/>
      <c r="AT10" s="22"/>
      <c r="AU10" s="22"/>
      <c r="AV10" s="21"/>
      <c r="AW10" s="21"/>
      <c r="AX10" s="21"/>
      <c r="AY10" s="21"/>
      <c r="AZ10" s="20"/>
      <c r="BA10" s="7"/>
      <c r="BB10" s="19">
        <v>3</v>
      </c>
      <c r="BC10" s="20" t="s">
        <v>32</v>
      </c>
      <c r="BD10" s="21"/>
      <c r="BE10" s="21"/>
      <c r="BF10" s="21"/>
      <c r="BG10" s="22"/>
      <c r="BH10" s="22"/>
      <c r="BI10" s="21"/>
      <c r="BJ10" s="21"/>
      <c r="BK10" s="21"/>
      <c r="BL10" s="21"/>
      <c r="BM10" s="20"/>
    </row>
    <row r="11" spans="1:65" x14ac:dyDescent="0.2">
      <c r="A11" s="7"/>
      <c r="B11" s="23">
        <v>4</v>
      </c>
      <c r="C11" s="17" t="s">
        <v>33</v>
      </c>
      <c r="D11" s="16"/>
      <c r="E11" s="16"/>
      <c r="F11" s="16"/>
      <c r="G11" s="24"/>
      <c r="H11" s="24"/>
      <c r="I11" s="16"/>
      <c r="J11" s="16"/>
      <c r="K11" s="16"/>
      <c r="L11" s="16"/>
      <c r="M11" s="17"/>
      <c r="N11" s="7"/>
      <c r="O11" s="23">
        <v>4</v>
      </c>
      <c r="P11" s="17" t="s">
        <v>33</v>
      </c>
      <c r="Q11" s="16"/>
      <c r="R11" s="16"/>
      <c r="S11" s="16"/>
      <c r="T11" s="24"/>
      <c r="U11" s="24"/>
      <c r="V11" s="16"/>
      <c r="W11" s="16"/>
      <c r="X11" s="16"/>
      <c r="Y11" s="16"/>
      <c r="Z11" s="17"/>
      <c r="AA11" s="7"/>
      <c r="AB11" s="23">
        <v>4</v>
      </c>
      <c r="AC11" s="17" t="s">
        <v>33</v>
      </c>
      <c r="AD11" s="16"/>
      <c r="AE11" s="16"/>
      <c r="AF11" s="16"/>
      <c r="AG11" s="24"/>
      <c r="AH11" s="24"/>
      <c r="AI11" s="16"/>
      <c r="AJ11" s="16"/>
      <c r="AK11" s="16"/>
      <c r="AL11" s="16"/>
      <c r="AM11" s="17"/>
      <c r="AO11" s="23">
        <v>4</v>
      </c>
      <c r="AP11" s="17" t="s">
        <v>33</v>
      </c>
      <c r="AQ11" s="16"/>
      <c r="AR11" s="16"/>
      <c r="AS11" s="16"/>
      <c r="AT11" s="24"/>
      <c r="AU11" s="24"/>
      <c r="AV11" s="16"/>
      <c r="AW11" s="16"/>
      <c r="AX11" s="16"/>
      <c r="AY11" s="16"/>
      <c r="AZ11" s="17"/>
      <c r="BA11" s="7"/>
      <c r="BB11" s="23">
        <v>4</v>
      </c>
      <c r="BC11" s="17" t="s">
        <v>33</v>
      </c>
      <c r="BD11" s="16"/>
      <c r="BE11" s="16"/>
      <c r="BF11" s="16"/>
      <c r="BG11" s="24"/>
      <c r="BH11" s="24"/>
      <c r="BI11" s="16"/>
      <c r="BJ11" s="16"/>
      <c r="BK11" s="16"/>
      <c r="BL11" s="16"/>
      <c r="BM11" s="17"/>
    </row>
    <row r="17" spans="1:65" x14ac:dyDescent="0.2">
      <c r="B17" s="1" t="s">
        <v>20</v>
      </c>
      <c r="C17" s="2"/>
      <c r="D17" s="2"/>
      <c r="E17" s="2"/>
      <c r="F17" s="2"/>
      <c r="G17" s="2"/>
      <c r="H17" s="3" t="str">
        <f>$H$2</f>
        <v>Scenario 39.55</v>
      </c>
      <c r="I17" s="2"/>
      <c r="J17" s="2"/>
      <c r="K17" s="2"/>
      <c r="L17" s="2"/>
      <c r="M17" s="4"/>
      <c r="O17" s="1" t="s">
        <v>21</v>
      </c>
      <c r="P17" s="2"/>
      <c r="Q17" s="2"/>
      <c r="R17" s="2"/>
      <c r="S17" s="2"/>
      <c r="T17" s="2"/>
      <c r="U17" s="3" t="str">
        <f>$H$2</f>
        <v>Scenario 39.55</v>
      </c>
      <c r="V17" s="2"/>
      <c r="W17" s="2"/>
      <c r="X17" s="2"/>
      <c r="Y17" s="2"/>
      <c r="Z17" s="4"/>
      <c r="AB17" s="1" t="s">
        <v>27</v>
      </c>
      <c r="AC17" s="2"/>
      <c r="AD17" s="2"/>
      <c r="AE17" s="2"/>
      <c r="AF17" s="2"/>
      <c r="AG17" s="2"/>
      <c r="AH17" s="3" t="str">
        <f>$H$2</f>
        <v>Scenario 39.55</v>
      </c>
      <c r="AI17" s="2"/>
      <c r="AJ17" s="2"/>
      <c r="AK17" s="2"/>
      <c r="AL17" s="2"/>
      <c r="AM17" s="4"/>
      <c r="AO17" s="1" t="s">
        <v>23</v>
      </c>
      <c r="AP17" s="2"/>
      <c r="AQ17" s="2"/>
      <c r="AR17" s="2"/>
      <c r="AS17" s="2"/>
      <c r="AT17" s="2"/>
      <c r="AU17" s="3" t="str">
        <f>$H$2</f>
        <v>Scenario 39.55</v>
      </c>
      <c r="AV17" s="2"/>
      <c r="AW17" s="2"/>
      <c r="AX17" s="2"/>
      <c r="AY17" s="2"/>
      <c r="AZ17" s="4"/>
      <c r="BB17" s="1" t="s">
        <v>28</v>
      </c>
      <c r="BC17" s="2"/>
      <c r="BD17" s="2"/>
      <c r="BE17" s="2"/>
      <c r="BF17" s="2"/>
      <c r="BG17" s="2"/>
      <c r="BH17" s="3" t="str">
        <f>$H$2</f>
        <v>Scenario 39.55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5" t="s">
        <v>4</v>
      </c>
      <c r="J18" s="125"/>
      <c r="K18" s="125"/>
      <c r="L18" s="125"/>
      <c r="M18" s="126"/>
      <c r="N18" s="6"/>
      <c r="O18" s="10"/>
      <c r="P18" s="6"/>
      <c r="Q18" s="6"/>
      <c r="R18" s="6"/>
      <c r="S18" s="6"/>
      <c r="T18" s="6"/>
      <c r="U18" s="6"/>
      <c r="V18" s="125" t="s">
        <v>4</v>
      </c>
      <c r="W18" s="125"/>
      <c r="X18" s="125"/>
      <c r="Y18" s="125"/>
      <c r="Z18" s="126"/>
      <c r="AB18" s="10"/>
      <c r="AC18" s="6"/>
      <c r="AD18" s="6"/>
      <c r="AE18" s="6"/>
      <c r="AF18" s="6"/>
      <c r="AG18" s="6"/>
      <c r="AH18" s="6"/>
      <c r="AI18" s="125" t="s">
        <v>4</v>
      </c>
      <c r="AJ18" s="125"/>
      <c r="AK18" s="125"/>
      <c r="AL18" s="125"/>
      <c r="AM18" s="126"/>
      <c r="AO18" s="10"/>
      <c r="AP18" s="6"/>
      <c r="AQ18" s="6"/>
      <c r="AR18" s="6"/>
      <c r="AS18" s="6"/>
      <c r="AT18" s="6"/>
      <c r="AU18" s="6"/>
      <c r="AV18" s="125" t="s">
        <v>4</v>
      </c>
      <c r="AW18" s="125"/>
      <c r="AX18" s="125"/>
      <c r="AY18" s="125"/>
      <c r="AZ18" s="126"/>
      <c r="BB18" s="10"/>
      <c r="BC18" s="6"/>
      <c r="BD18" s="6"/>
      <c r="BE18" s="6"/>
      <c r="BF18" s="6"/>
      <c r="BG18" s="6"/>
      <c r="BH18" s="6"/>
      <c r="BI18" s="125" t="s">
        <v>4</v>
      </c>
      <c r="BJ18" s="125"/>
      <c r="BK18" s="125"/>
      <c r="BL18" s="125"/>
      <c r="BM18" s="126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41</v>
      </c>
      <c r="K19" s="15" t="s">
        <v>3</v>
      </c>
      <c r="L19" s="15" t="s">
        <v>41</v>
      </c>
      <c r="M19" s="14" t="s">
        <v>43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41</v>
      </c>
      <c r="X19" s="15" t="s">
        <v>3</v>
      </c>
      <c r="Y19" s="15" t="s">
        <v>41</v>
      </c>
      <c r="Z19" s="14" t="s">
        <v>43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41</v>
      </c>
      <c r="AK19" s="15" t="s">
        <v>3</v>
      </c>
      <c r="AL19" s="15" t="s">
        <v>41</v>
      </c>
      <c r="AM19" s="14" t="s">
        <v>43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41</v>
      </c>
      <c r="AX19" s="15" t="s">
        <v>3</v>
      </c>
      <c r="AY19" s="15" t="s">
        <v>41</v>
      </c>
      <c r="AZ19" s="14" t="s">
        <v>43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41</v>
      </c>
      <c r="BK19" s="15" t="s">
        <v>3</v>
      </c>
      <c r="BL19" s="15" t="s">
        <v>41</v>
      </c>
      <c r="BM19" s="14" t="s">
        <v>43</v>
      </c>
    </row>
    <row r="20" spans="1:65" x14ac:dyDescent="0.2">
      <c r="A20" s="7"/>
      <c r="B20" s="19"/>
      <c r="C20" s="21"/>
      <c r="D20" s="29" t="s">
        <v>14</v>
      </c>
      <c r="E20" s="29" t="s">
        <v>10</v>
      </c>
      <c r="F20" s="29" t="s">
        <v>10</v>
      </c>
      <c r="G20" s="29" t="s">
        <v>12</v>
      </c>
      <c r="H20" s="29" t="s">
        <v>62</v>
      </c>
      <c r="I20" s="21" t="s">
        <v>40</v>
      </c>
      <c r="J20" s="21" t="s">
        <v>42</v>
      </c>
      <c r="K20" s="21" t="s">
        <v>40</v>
      </c>
      <c r="L20" s="21" t="s">
        <v>40</v>
      </c>
      <c r="M20" s="20" t="s">
        <v>40</v>
      </c>
      <c r="N20" s="7"/>
      <c r="O20" s="19"/>
      <c r="P20" s="21"/>
      <c r="Q20" s="29" t="s">
        <v>14</v>
      </c>
      <c r="R20" s="29" t="s">
        <v>10</v>
      </c>
      <c r="S20" s="29" t="s">
        <v>10</v>
      </c>
      <c r="T20" s="29" t="s">
        <v>12</v>
      </c>
      <c r="U20" s="29" t="s">
        <v>62</v>
      </c>
      <c r="V20" s="21" t="s">
        <v>40</v>
      </c>
      <c r="W20" s="21" t="s">
        <v>42</v>
      </c>
      <c r="X20" s="21" t="s">
        <v>40</v>
      </c>
      <c r="Y20" s="21" t="s">
        <v>40</v>
      </c>
      <c r="Z20" s="20" t="s">
        <v>40</v>
      </c>
      <c r="AA20" s="7"/>
      <c r="AB20" s="19"/>
      <c r="AC20" s="21"/>
      <c r="AD20" s="29" t="s">
        <v>14</v>
      </c>
      <c r="AE20" s="29" t="s">
        <v>10</v>
      </c>
      <c r="AF20" s="29" t="s">
        <v>10</v>
      </c>
      <c r="AG20" s="29" t="s">
        <v>12</v>
      </c>
      <c r="AH20" s="29" t="s">
        <v>62</v>
      </c>
      <c r="AI20" s="21" t="s">
        <v>40</v>
      </c>
      <c r="AJ20" s="21" t="s">
        <v>42</v>
      </c>
      <c r="AK20" s="21" t="s">
        <v>40</v>
      </c>
      <c r="AL20" s="21" t="s">
        <v>40</v>
      </c>
      <c r="AM20" s="20" t="s">
        <v>40</v>
      </c>
      <c r="AO20" s="19"/>
      <c r="AP20" s="21"/>
      <c r="AQ20" s="29" t="s">
        <v>14</v>
      </c>
      <c r="AR20" s="29" t="s">
        <v>10</v>
      </c>
      <c r="AS20" s="29" t="s">
        <v>10</v>
      </c>
      <c r="AT20" s="29" t="s">
        <v>12</v>
      </c>
      <c r="AU20" s="29" t="s">
        <v>62</v>
      </c>
      <c r="AV20" s="21" t="s">
        <v>40</v>
      </c>
      <c r="AW20" s="21" t="s">
        <v>42</v>
      </c>
      <c r="AX20" s="21" t="s">
        <v>40</v>
      </c>
      <c r="AY20" s="21" t="s">
        <v>40</v>
      </c>
      <c r="AZ20" s="20" t="s">
        <v>40</v>
      </c>
      <c r="BA20" s="7"/>
      <c r="BB20" s="19"/>
      <c r="BC20" s="21"/>
      <c r="BD20" s="29" t="s">
        <v>14</v>
      </c>
      <c r="BE20" s="29" t="s">
        <v>10</v>
      </c>
      <c r="BF20" s="29" t="s">
        <v>10</v>
      </c>
      <c r="BG20" s="29" t="s">
        <v>12</v>
      </c>
      <c r="BH20" s="29" t="s">
        <v>62</v>
      </c>
      <c r="BI20" s="21" t="s">
        <v>40</v>
      </c>
      <c r="BJ20" s="21" t="s">
        <v>42</v>
      </c>
      <c r="BK20" s="21" t="s">
        <v>40</v>
      </c>
      <c r="BL20" s="21" t="s">
        <v>40</v>
      </c>
      <c r="BM20" s="20" t="s">
        <v>40</v>
      </c>
    </row>
    <row r="21" spans="1:65" x14ac:dyDescent="0.2">
      <c r="A21" s="7"/>
      <c r="B21" s="8" t="s">
        <v>1</v>
      </c>
      <c r="C21" s="11" t="s">
        <v>2</v>
      </c>
      <c r="D21" s="11" t="s">
        <v>15</v>
      </c>
      <c r="E21" s="11" t="s">
        <v>63</v>
      </c>
      <c r="F21" s="11" t="s">
        <v>11</v>
      </c>
      <c r="G21" s="12" t="s">
        <v>11</v>
      </c>
      <c r="H21" s="12" t="s">
        <v>13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15</v>
      </c>
      <c r="R21" s="11" t="s">
        <v>63</v>
      </c>
      <c r="S21" s="11" t="s">
        <v>11</v>
      </c>
      <c r="T21" s="12" t="s">
        <v>11</v>
      </c>
      <c r="U21" s="12" t="s">
        <v>13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15</v>
      </c>
      <c r="AE21" s="11" t="s">
        <v>63</v>
      </c>
      <c r="AF21" s="11" t="s">
        <v>11</v>
      </c>
      <c r="AG21" s="12" t="s">
        <v>11</v>
      </c>
      <c r="AH21" s="12" t="s">
        <v>13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15</v>
      </c>
      <c r="AR21" s="11" t="s">
        <v>63</v>
      </c>
      <c r="AS21" s="11" t="s">
        <v>11</v>
      </c>
      <c r="AT21" s="12" t="s">
        <v>11</v>
      </c>
      <c r="AU21" s="12" t="s">
        <v>13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15</v>
      </c>
      <c r="BE21" s="11" t="s">
        <v>63</v>
      </c>
      <c r="BF21" s="11" t="s">
        <v>11</v>
      </c>
      <c r="BG21" s="12" t="s">
        <v>11</v>
      </c>
      <c r="BH21" s="12" t="s">
        <v>13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110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30</v>
      </c>
      <c r="D23" s="21"/>
      <c r="E23" s="21"/>
      <c r="F23" s="21"/>
      <c r="G23" s="22"/>
      <c r="H23" s="22"/>
      <c r="I23" s="21"/>
      <c r="J23" s="21"/>
      <c r="K23" s="21"/>
      <c r="L23" s="21"/>
      <c r="M23" s="20"/>
      <c r="N23" s="7"/>
      <c r="O23" s="19">
        <v>1</v>
      </c>
      <c r="P23" s="20" t="s">
        <v>30</v>
      </c>
      <c r="Q23" s="19"/>
      <c r="R23" s="21"/>
      <c r="S23" s="21"/>
      <c r="T23" s="22"/>
      <c r="U23" s="22"/>
      <c r="V23" s="21"/>
      <c r="W23" s="21"/>
      <c r="X23" s="21"/>
      <c r="Y23" s="21"/>
      <c r="Z23" s="20"/>
      <c r="AA23" s="7"/>
      <c r="AB23" s="19">
        <v>1</v>
      </c>
      <c r="AC23" s="20" t="s">
        <v>30</v>
      </c>
      <c r="AD23" s="21"/>
      <c r="AE23" s="21"/>
      <c r="AF23" s="21"/>
      <c r="AG23" s="22"/>
      <c r="AH23" s="22"/>
      <c r="AI23" s="21"/>
      <c r="AJ23" s="21"/>
      <c r="AK23" s="21"/>
      <c r="AL23" s="21"/>
      <c r="AM23" s="20"/>
      <c r="AO23" s="19">
        <v>1</v>
      </c>
      <c r="AP23" s="20" t="s">
        <v>30</v>
      </c>
      <c r="AQ23" s="21"/>
      <c r="AR23" s="21"/>
      <c r="AS23" s="21"/>
      <c r="AT23" s="22"/>
      <c r="AU23" s="22"/>
      <c r="AV23" s="21"/>
      <c r="AW23" s="21"/>
      <c r="AX23" s="21"/>
      <c r="AY23" s="21"/>
      <c r="AZ23" s="20"/>
      <c r="BA23" s="7"/>
      <c r="BB23" s="19">
        <v>1</v>
      </c>
      <c r="BC23" s="20" t="s">
        <v>30</v>
      </c>
      <c r="BD23" s="21"/>
      <c r="BE23" s="21"/>
      <c r="BF23" s="21"/>
      <c r="BG23" s="22"/>
      <c r="BH23" s="22"/>
      <c r="BI23" s="21"/>
      <c r="BJ23" s="21"/>
      <c r="BK23" s="21"/>
      <c r="BL23" s="21"/>
      <c r="BM23" s="20"/>
    </row>
    <row r="24" spans="1:65" x14ac:dyDescent="0.2">
      <c r="A24" s="7"/>
      <c r="B24" s="19">
        <v>2</v>
      </c>
      <c r="C24" s="20" t="s">
        <v>31</v>
      </c>
      <c r="D24" s="21">
        <v>5299</v>
      </c>
      <c r="E24" s="21">
        <v>1506</v>
      </c>
      <c r="F24" s="21">
        <v>219</v>
      </c>
      <c r="G24" s="22">
        <f t="shared" ref="G24" si="10">F24/D24</f>
        <v>4.1328552557086243E-2</v>
      </c>
      <c r="H24" s="22">
        <f t="shared" ref="H24" si="11">F24/E24</f>
        <v>0.1454183266932271</v>
      </c>
      <c r="I24" s="21">
        <v>133</v>
      </c>
      <c r="J24" s="21">
        <v>60</v>
      </c>
      <c r="K24" s="21">
        <v>14</v>
      </c>
      <c r="L24" s="21">
        <v>12</v>
      </c>
      <c r="M24" s="20">
        <v>0</v>
      </c>
      <c r="N24" s="7"/>
      <c r="O24" s="19">
        <v>2</v>
      </c>
      <c r="P24" s="20" t="s">
        <v>31</v>
      </c>
      <c r="Q24" s="19">
        <v>3779</v>
      </c>
      <c r="R24" s="21">
        <v>1008</v>
      </c>
      <c r="S24" s="21">
        <v>106</v>
      </c>
      <c r="T24" s="22">
        <f t="shared" ref="T24" si="12">S24/Q24</f>
        <v>2.8049748610743584E-2</v>
      </c>
      <c r="U24" s="22">
        <f t="shared" ref="U24" si="13">S24/R24</f>
        <v>0.10515873015873016</v>
      </c>
      <c r="V24" s="21">
        <v>77</v>
      </c>
      <c r="W24" s="21">
        <v>14</v>
      </c>
      <c r="X24" s="21">
        <v>10</v>
      </c>
      <c r="Y24" s="21">
        <v>5</v>
      </c>
      <c r="Z24" s="20">
        <v>0</v>
      </c>
      <c r="AA24" s="7"/>
      <c r="AB24" s="19">
        <v>2</v>
      </c>
      <c r="AC24" s="20" t="s">
        <v>31</v>
      </c>
      <c r="AD24" s="21">
        <v>1341</v>
      </c>
      <c r="AE24" s="21">
        <v>458</v>
      </c>
      <c r="AF24" s="21">
        <v>113</v>
      </c>
      <c r="AG24" s="22">
        <f t="shared" ref="AG24" si="14">AF24/AD24</f>
        <v>8.4265473527218498E-2</v>
      </c>
      <c r="AH24" s="22">
        <f t="shared" ref="AH24" si="15">AF24/AE24</f>
        <v>0.24672489082969432</v>
      </c>
      <c r="AI24" s="21">
        <v>56</v>
      </c>
      <c r="AJ24" s="21">
        <v>46</v>
      </c>
      <c r="AK24" s="21">
        <v>4</v>
      </c>
      <c r="AL24" s="21">
        <v>7</v>
      </c>
      <c r="AM24" s="20">
        <v>0</v>
      </c>
      <c r="AO24" s="19">
        <v>2</v>
      </c>
      <c r="AP24" s="20" t="s">
        <v>31</v>
      </c>
      <c r="AQ24" s="21">
        <v>133</v>
      </c>
      <c r="AR24" s="21">
        <v>30</v>
      </c>
      <c r="AS24" s="21">
        <v>0</v>
      </c>
      <c r="AT24" s="22">
        <f t="shared" ref="AT24" si="16">AS24/AQ24</f>
        <v>0</v>
      </c>
      <c r="AU24" s="22">
        <f t="shared" ref="AU24" si="17">AS24/AR24</f>
        <v>0</v>
      </c>
      <c r="AV24" s="21">
        <v>0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31</v>
      </c>
      <c r="BD24" s="21">
        <v>46</v>
      </c>
      <c r="BE24" s="21">
        <v>10</v>
      </c>
      <c r="BF24" s="21">
        <v>0</v>
      </c>
      <c r="BG24" s="22">
        <f t="shared" ref="BG24" si="18">BF24/BD24</f>
        <v>0</v>
      </c>
      <c r="BH24" s="22">
        <f t="shared" ref="BH24" si="19"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32</v>
      </c>
      <c r="D25" s="21"/>
      <c r="E25" s="21"/>
      <c r="F25" s="21"/>
      <c r="G25" s="22"/>
      <c r="H25" s="22"/>
      <c r="I25" s="21"/>
      <c r="J25" s="21"/>
      <c r="K25" s="21"/>
      <c r="L25" s="21"/>
      <c r="M25" s="20"/>
      <c r="N25" s="7"/>
      <c r="O25" s="19">
        <v>3</v>
      </c>
      <c r="P25" s="20" t="s">
        <v>32</v>
      </c>
      <c r="Q25" s="19"/>
      <c r="R25" s="21"/>
      <c r="S25" s="21"/>
      <c r="T25" s="22"/>
      <c r="U25" s="22"/>
      <c r="V25" s="21"/>
      <c r="W25" s="21"/>
      <c r="X25" s="21"/>
      <c r="Y25" s="21"/>
      <c r="Z25" s="20"/>
      <c r="AA25" s="7"/>
      <c r="AB25" s="19">
        <v>3</v>
      </c>
      <c r="AC25" s="20" t="s">
        <v>32</v>
      </c>
      <c r="AD25" s="21"/>
      <c r="AE25" s="21"/>
      <c r="AF25" s="21"/>
      <c r="AG25" s="22"/>
      <c r="AH25" s="22"/>
      <c r="AI25" s="21"/>
      <c r="AJ25" s="21"/>
      <c r="AK25" s="21"/>
      <c r="AL25" s="21"/>
      <c r="AM25" s="20"/>
      <c r="AO25" s="19">
        <v>3</v>
      </c>
      <c r="AP25" s="20" t="s">
        <v>32</v>
      </c>
      <c r="AQ25" s="21"/>
      <c r="AR25" s="21"/>
      <c r="AS25" s="21"/>
      <c r="AT25" s="22"/>
      <c r="AU25" s="22"/>
      <c r="AV25" s="21"/>
      <c r="AW25" s="21"/>
      <c r="AX25" s="21"/>
      <c r="AY25" s="21"/>
      <c r="AZ25" s="20"/>
      <c r="BA25" s="7"/>
      <c r="BB25" s="19">
        <v>3</v>
      </c>
      <c r="BC25" s="20" t="s">
        <v>32</v>
      </c>
      <c r="BD25" s="21"/>
      <c r="BE25" s="21"/>
      <c r="BF25" s="21"/>
      <c r="BG25" s="22"/>
      <c r="BH25" s="22"/>
      <c r="BI25" s="21"/>
      <c r="BJ25" s="21"/>
      <c r="BK25" s="21"/>
      <c r="BL25" s="21"/>
      <c r="BM25" s="20"/>
    </row>
    <row r="26" spans="1:65" x14ac:dyDescent="0.2">
      <c r="A26" s="7"/>
      <c r="B26" s="23">
        <v>4</v>
      </c>
      <c r="C26" s="17" t="s">
        <v>33</v>
      </c>
      <c r="D26" s="16"/>
      <c r="E26" s="16"/>
      <c r="F26" s="16"/>
      <c r="G26" s="24"/>
      <c r="H26" s="24"/>
      <c r="I26" s="16"/>
      <c r="J26" s="16"/>
      <c r="K26" s="16"/>
      <c r="L26" s="16"/>
      <c r="M26" s="17"/>
      <c r="N26" s="7"/>
      <c r="O26" s="23">
        <v>4</v>
      </c>
      <c r="P26" s="17" t="s">
        <v>33</v>
      </c>
      <c r="Q26" s="23"/>
      <c r="R26" s="16"/>
      <c r="S26" s="16"/>
      <c r="T26" s="24"/>
      <c r="U26" s="24"/>
      <c r="V26" s="16"/>
      <c r="W26" s="16"/>
      <c r="X26" s="16"/>
      <c r="Y26" s="16"/>
      <c r="Z26" s="17"/>
      <c r="AA26" s="7"/>
      <c r="AB26" s="23">
        <v>4</v>
      </c>
      <c r="AC26" s="17" t="s">
        <v>33</v>
      </c>
      <c r="AD26" s="16"/>
      <c r="AE26" s="16"/>
      <c r="AF26" s="16"/>
      <c r="AG26" s="24"/>
      <c r="AH26" s="24"/>
      <c r="AI26" s="16"/>
      <c r="AJ26" s="16"/>
      <c r="AK26" s="16"/>
      <c r="AL26" s="16"/>
      <c r="AM26" s="17"/>
      <c r="AO26" s="23">
        <v>4</v>
      </c>
      <c r="AP26" s="17" t="s">
        <v>33</v>
      </c>
      <c r="AQ26" s="16"/>
      <c r="AR26" s="16"/>
      <c r="AS26" s="16"/>
      <c r="AT26" s="24"/>
      <c r="AU26" s="24"/>
      <c r="AV26" s="16"/>
      <c r="AW26" s="16"/>
      <c r="AX26" s="16"/>
      <c r="AY26" s="16"/>
      <c r="AZ26" s="17"/>
      <c r="BA26" s="7"/>
      <c r="BB26" s="23">
        <v>4</v>
      </c>
      <c r="BC26" s="17" t="s">
        <v>33</v>
      </c>
      <c r="BD26" s="16"/>
      <c r="BE26" s="16"/>
      <c r="BF26" s="16"/>
      <c r="BG26" s="24"/>
      <c r="BH26" s="24"/>
      <c r="BI26" s="16"/>
      <c r="BJ26" s="16"/>
      <c r="BK26" s="16"/>
      <c r="BL26" s="16"/>
      <c r="BM26" s="17"/>
    </row>
    <row r="32" spans="1:65" x14ac:dyDescent="0.2">
      <c r="B32" s="1" t="s">
        <v>25</v>
      </c>
      <c r="C32" s="2"/>
      <c r="D32" s="2"/>
      <c r="E32" s="2"/>
      <c r="F32" s="2"/>
      <c r="G32" s="2"/>
      <c r="H32" s="3" t="str">
        <f>$H$2</f>
        <v>Scenario 39.55</v>
      </c>
      <c r="I32" s="2"/>
      <c r="J32" s="2"/>
      <c r="K32" s="2"/>
      <c r="L32" s="2"/>
      <c r="M32" s="4"/>
      <c r="O32" s="1" t="s">
        <v>26</v>
      </c>
      <c r="P32" s="2"/>
      <c r="Q32" s="2"/>
      <c r="R32" s="2"/>
      <c r="S32" s="2"/>
      <c r="T32" s="2"/>
      <c r="U32" s="3" t="str">
        <f>$H$2</f>
        <v>Scenario 39.55</v>
      </c>
      <c r="V32" s="2"/>
      <c r="W32" s="2"/>
      <c r="X32" s="2"/>
      <c r="Y32" s="2"/>
      <c r="Z32" s="4"/>
      <c r="AB32" s="1" t="s">
        <v>22</v>
      </c>
      <c r="AC32" s="2"/>
      <c r="AD32" s="2"/>
      <c r="AE32" s="2"/>
      <c r="AF32" s="2"/>
      <c r="AG32" s="2"/>
      <c r="AH32" s="3" t="str">
        <f>$H$2</f>
        <v>Scenario 39.55</v>
      </c>
      <c r="AI32" s="2"/>
      <c r="AJ32" s="2"/>
      <c r="AK32" s="2"/>
      <c r="AL32" s="2"/>
      <c r="AM32" s="4"/>
      <c r="AO32" s="1" t="s">
        <v>29</v>
      </c>
      <c r="AP32" s="2"/>
      <c r="AQ32" s="2"/>
      <c r="AR32" s="2"/>
      <c r="AS32" s="2"/>
      <c r="AT32" s="2"/>
      <c r="AU32" s="3" t="str">
        <f>$H$2</f>
        <v>Scenario 39.55</v>
      </c>
      <c r="AV32" s="2"/>
      <c r="AW32" s="2"/>
      <c r="AX32" s="2"/>
      <c r="AY32" s="2"/>
      <c r="AZ32" s="4"/>
      <c r="BB32" s="1" t="s">
        <v>24</v>
      </c>
      <c r="BC32" s="2"/>
      <c r="BD32" s="2"/>
      <c r="BE32" s="2"/>
      <c r="BF32" s="2"/>
      <c r="BG32" s="2"/>
      <c r="BH32" s="3" t="str">
        <f>$H$2</f>
        <v>Scenario 39.55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25" t="s">
        <v>4</v>
      </c>
      <c r="J33" s="125"/>
      <c r="K33" s="125"/>
      <c r="L33" s="125"/>
      <c r="M33" s="126"/>
      <c r="N33" s="6"/>
      <c r="O33" s="10"/>
      <c r="P33" s="6"/>
      <c r="Q33" s="6"/>
      <c r="R33" s="6"/>
      <c r="S33" s="6"/>
      <c r="T33" s="6"/>
      <c r="U33" s="6"/>
      <c r="V33" s="125" t="s">
        <v>4</v>
      </c>
      <c r="W33" s="125"/>
      <c r="X33" s="125"/>
      <c r="Y33" s="125"/>
      <c r="Z33" s="126"/>
      <c r="AB33" s="10"/>
      <c r="AC33" s="6"/>
      <c r="AD33" s="6"/>
      <c r="AE33" s="6"/>
      <c r="AF33" s="6"/>
      <c r="AG33" s="6"/>
      <c r="AH33" s="6"/>
      <c r="AI33" s="125" t="s">
        <v>4</v>
      </c>
      <c r="AJ33" s="125"/>
      <c r="AK33" s="125"/>
      <c r="AL33" s="125"/>
      <c r="AM33" s="126"/>
      <c r="AO33" s="10"/>
      <c r="AP33" s="6"/>
      <c r="AQ33" s="6"/>
      <c r="AR33" s="6"/>
      <c r="AS33" s="6"/>
      <c r="AT33" s="6"/>
      <c r="AU33" s="6"/>
      <c r="AV33" s="125" t="s">
        <v>4</v>
      </c>
      <c r="AW33" s="125"/>
      <c r="AX33" s="125"/>
      <c r="AY33" s="125"/>
      <c r="AZ33" s="126"/>
      <c r="BB33" s="10"/>
      <c r="BC33" s="6"/>
      <c r="BD33" s="6"/>
      <c r="BE33" s="6"/>
      <c r="BF33" s="6"/>
      <c r="BG33" s="6"/>
      <c r="BH33" s="6"/>
      <c r="BI33" s="125" t="s">
        <v>4</v>
      </c>
      <c r="BJ33" s="125"/>
      <c r="BK33" s="125"/>
      <c r="BL33" s="125"/>
      <c r="BM33" s="126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41</v>
      </c>
      <c r="K34" s="15" t="s">
        <v>3</v>
      </c>
      <c r="L34" s="15" t="s">
        <v>41</v>
      </c>
      <c r="M34" s="14" t="s">
        <v>43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41</v>
      </c>
      <c r="X34" s="15" t="s">
        <v>3</v>
      </c>
      <c r="Y34" s="15" t="s">
        <v>41</v>
      </c>
      <c r="Z34" s="14" t="s">
        <v>43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41</v>
      </c>
      <c r="AK34" s="15" t="s">
        <v>3</v>
      </c>
      <c r="AL34" s="15" t="s">
        <v>41</v>
      </c>
      <c r="AM34" s="14" t="s">
        <v>43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41</v>
      </c>
      <c r="AX34" s="15" t="s">
        <v>3</v>
      </c>
      <c r="AY34" s="15" t="s">
        <v>41</v>
      </c>
      <c r="AZ34" s="14" t="s">
        <v>43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41</v>
      </c>
      <c r="BK34" s="15" t="s">
        <v>3</v>
      </c>
      <c r="BL34" s="15" t="s">
        <v>41</v>
      </c>
      <c r="BM34" s="14" t="s">
        <v>43</v>
      </c>
    </row>
    <row r="35" spans="2:65" x14ac:dyDescent="0.2">
      <c r="B35" s="19"/>
      <c r="C35" s="21"/>
      <c r="D35" s="29" t="s">
        <v>14</v>
      </c>
      <c r="E35" s="29" t="s">
        <v>10</v>
      </c>
      <c r="F35" s="29" t="s">
        <v>10</v>
      </c>
      <c r="G35" s="29" t="s">
        <v>12</v>
      </c>
      <c r="H35" s="29" t="s">
        <v>62</v>
      </c>
      <c r="I35" s="21" t="s">
        <v>40</v>
      </c>
      <c r="J35" s="21" t="s">
        <v>42</v>
      </c>
      <c r="K35" s="21" t="s">
        <v>40</v>
      </c>
      <c r="L35" s="21" t="s">
        <v>40</v>
      </c>
      <c r="M35" s="20" t="s">
        <v>40</v>
      </c>
      <c r="N35" s="7"/>
      <c r="O35" s="19"/>
      <c r="P35" s="21"/>
      <c r="Q35" s="29" t="s">
        <v>14</v>
      </c>
      <c r="R35" s="29" t="s">
        <v>10</v>
      </c>
      <c r="S35" s="29" t="s">
        <v>10</v>
      </c>
      <c r="T35" s="29" t="s">
        <v>12</v>
      </c>
      <c r="U35" s="29" t="s">
        <v>62</v>
      </c>
      <c r="V35" s="21" t="s">
        <v>40</v>
      </c>
      <c r="W35" s="21" t="s">
        <v>42</v>
      </c>
      <c r="X35" s="21" t="s">
        <v>40</v>
      </c>
      <c r="Y35" s="21" t="s">
        <v>40</v>
      </c>
      <c r="Z35" s="20" t="s">
        <v>40</v>
      </c>
      <c r="AA35" s="7"/>
      <c r="AB35" s="19"/>
      <c r="AC35" s="21"/>
      <c r="AD35" s="29" t="s">
        <v>14</v>
      </c>
      <c r="AE35" s="29" t="s">
        <v>10</v>
      </c>
      <c r="AF35" s="29" t="s">
        <v>10</v>
      </c>
      <c r="AG35" s="29" t="s">
        <v>12</v>
      </c>
      <c r="AH35" s="29" t="s">
        <v>62</v>
      </c>
      <c r="AI35" s="21" t="s">
        <v>40</v>
      </c>
      <c r="AJ35" s="21" t="s">
        <v>42</v>
      </c>
      <c r="AK35" s="21" t="s">
        <v>40</v>
      </c>
      <c r="AL35" s="21" t="s">
        <v>40</v>
      </c>
      <c r="AM35" s="20" t="s">
        <v>40</v>
      </c>
      <c r="AO35" s="19"/>
      <c r="AP35" s="21"/>
      <c r="AQ35" s="29" t="s">
        <v>14</v>
      </c>
      <c r="AR35" s="29" t="s">
        <v>10</v>
      </c>
      <c r="AS35" s="29" t="s">
        <v>10</v>
      </c>
      <c r="AT35" s="29" t="s">
        <v>12</v>
      </c>
      <c r="AU35" s="29" t="s">
        <v>62</v>
      </c>
      <c r="AV35" s="21" t="s">
        <v>40</v>
      </c>
      <c r="AW35" s="21" t="s">
        <v>42</v>
      </c>
      <c r="AX35" s="21" t="s">
        <v>40</v>
      </c>
      <c r="AY35" s="21" t="s">
        <v>40</v>
      </c>
      <c r="AZ35" s="20" t="s">
        <v>40</v>
      </c>
      <c r="BA35" s="7"/>
      <c r="BB35" s="19"/>
      <c r="BC35" s="21"/>
      <c r="BD35" s="29" t="s">
        <v>14</v>
      </c>
      <c r="BE35" s="29" t="s">
        <v>10</v>
      </c>
      <c r="BF35" s="29" t="s">
        <v>10</v>
      </c>
      <c r="BG35" s="29" t="s">
        <v>12</v>
      </c>
      <c r="BH35" s="29" t="s">
        <v>62</v>
      </c>
      <c r="BI35" s="21" t="s">
        <v>40</v>
      </c>
      <c r="BJ35" s="21" t="s">
        <v>42</v>
      </c>
      <c r="BK35" s="21" t="s">
        <v>40</v>
      </c>
      <c r="BL35" s="21" t="s">
        <v>40</v>
      </c>
      <c r="BM35" s="20" t="s">
        <v>40</v>
      </c>
    </row>
    <row r="36" spans="2:65" x14ac:dyDescent="0.2">
      <c r="B36" s="8" t="s">
        <v>1</v>
      </c>
      <c r="C36" s="11" t="s">
        <v>2</v>
      </c>
      <c r="D36" s="11" t="s">
        <v>15</v>
      </c>
      <c r="E36" s="11" t="s">
        <v>63</v>
      </c>
      <c r="F36" s="11" t="s">
        <v>11</v>
      </c>
      <c r="G36" s="12" t="s">
        <v>11</v>
      </c>
      <c r="H36" s="12" t="s">
        <v>13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15</v>
      </c>
      <c r="R36" s="11" t="s">
        <v>63</v>
      </c>
      <c r="S36" s="11" t="s">
        <v>11</v>
      </c>
      <c r="T36" s="12" t="s">
        <v>11</v>
      </c>
      <c r="U36" s="12" t="s">
        <v>13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15</v>
      </c>
      <c r="AE36" s="11" t="s">
        <v>63</v>
      </c>
      <c r="AF36" s="11" t="s">
        <v>11</v>
      </c>
      <c r="AG36" s="12" t="s">
        <v>11</v>
      </c>
      <c r="AH36" s="12" t="s">
        <v>13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15</v>
      </c>
      <c r="AR36" s="11" t="s">
        <v>63</v>
      </c>
      <c r="AS36" s="11" t="s">
        <v>11</v>
      </c>
      <c r="AT36" s="12" t="s">
        <v>11</v>
      </c>
      <c r="AU36" s="12" t="s">
        <v>13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15</v>
      </c>
      <c r="BE36" s="11" t="s">
        <v>63</v>
      </c>
      <c r="BF36" s="11" t="s">
        <v>11</v>
      </c>
      <c r="BG36" s="12" t="s">
        <v>11</v>
      </c>
      <c r="BH36" s="12" t="s">
        <v>13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30</v>
      </c>
      <c r="D38" s="21"/>
      <c r="E38" s="21"/>
      <c r="F38" s="21"/>
      <c r="G38" s="22"/>
      <c r="H38" s="22"/>
      <c r="I38" s="21"/>
      <c r="J38" s="21"/>
      <c r="K38" s="21"/>
      <c r="L38" s="21"/>
      <c r="M38" s="20"/>
      <c r="N38" s="7"/>
      <c r="O38" s="19">
        <v>1</v>
      </c>
      <c r="P38" s="20" t="s">
        <v>30</v>
      </c>
      <c r="Q38" s="13"/>
      <c r="R38" s="15"/>
      <c r="S38" s="15"/>
      <c r="T38" s="28"/>
      <c r="U38" s="28"/>
      <c r="V38" s="15"/>
      <c r="W38" s="15"/>
      <c r="X38" s="15"/>
      <c r="Y38" s="15"/>
      <c r="Z38" s="14"/>
      <c r="AA38" s="7"/>
      <c r="AB38" s="19">
        <v>1</v>
      </c>
      <c r="AC38" s="20" t="s">
        <v>30</v>
      </c>
      <c r="AD38" s="21"/>
      <c r="AE38" s="21"/>
      <c r="AF38" s="21"/>
      <c r="AG38" s="22"/>
      <c r="AH38" s="22"/>
      <c r="AI38" s="21"/>
      <c r="AJ38" s="21"/>
      <c r="AK38" s="21"/>
      <c r="AL38" s="21"/>
      <c r="AM38" s="20"/>
      <c r="AO38" s="19">
        <v>1</v>
      </c>
      <c r="AP38" s="20" t="s">
        <v>30</v>
      </c>
      <c r="AQ38" s="21"/>
      <c r="AR38" s="21"/>
      <c r="AS38" s="21"/>
      <c r="AT38" s="22"/>
      <c r="AU38" s="22"/>
      <c r="AV38" s="21"/>
      <c r="AW38" s="21"/>
      <c r="AX38" s="21"/>
      <c r="AY38" s="21"/>
      <c r="AZ38" s="20"/>
      <c r="BA38" s="7"/>
      <c r="BB38" s="19">
        <v>1</v>
      </c>
      <c r="BC38" s="20" t="s">
        <v>30</v>
      </c>
      <c r="BD38" s="21"/>
      <c r="BE38" s="21"/>
      <c r="BF38" s="21"/>
      <c r="BG38" s="22"/>
      <c r="BH38" s="22"/>
      <c r="BI38" s="21"/>
      <c r="BJ38" s="21"/>
      <c r="BK38" s="21"/>
      <c r="BL38" s="21"/>
      <c r="BM38" s="20"/>
    </row>
    <row r="39" spans="2:65" x14ac:dyDescent="0.2">
      <c r="B39" s="19">
        <v>2</v>
      </c>
      <c r="C39" s="20" t="s">
        <v>31</v>
      </c>
      <c r="D39" s="21">
        <v>4701</v>
      </c>
      <c r="E39" s="21">
        <v>1936</v>
      </c>
      <c r="F39" s="21">
        <v>492</v>
      </c>
      <c r="G39" s="22">
        <f t="shared" ref="G39" si="20">F39/D39</f>
        <v>0.10465858328015316</v>
      </c>
      <c r="H39" s="22">
        <f t="shared" ref="H39" si="21">F39/E39</f>
        <v>0.25413223140495866</v>
      </c>
      <c r="I39" s="21">
        <v>405</v>
      </c>
      <c r="J39" s="21">
        <v>28</v>
      </c>
      <c r="K39" s="21">
        <v>42</v>
      </c>
      <c r="L39" s="21">
        <v>10</v>
      </c>
      <c r="M39" s="20">
        <v>7</v>
      </c>
      <c r="N39" s="7"/>
      <c r="O39" s="19">
        <v>2</v>
      </c>
      <c r="P39" s="20" t="s">
        <v>31</v>
      </c>
      <c r="Q39" s="19">
        <v>3462</v>
      </c>
      <c r="R39" s="21">
        <v>1736</v>
      </c>
      <c r="S39" s="21">
        <v>453</v>
      </c>
      <c r="T39" s="22">
        <f t="shared" ref="T39" si="22">S39/Q39</f>
        <v>0.13084922010398614</v>
      </c>
      <c r="U39" s="22">
        <f t="shared" ref="U39" si="23">S39/R39</f>
        <v>0.26094470046082952</v>
      </c>
      <c r="V39" s="21">
        <v>387</v>
      </c>
      <c r="W39" s="21">
        <v>13</v>
      </c>
      <c r="X39" s="21">
        <v>41</v>
      </c>
      <c r="Y39" s="21">
        <v>5</v>
      </c>
      <c r="Z39" s="20">
        <v>7</v>
      </c>
      <c r="AA39" s="7"/>
      <c r="AB39" s="19">
        <v>2</v>
      </c>
      <c r="AC39" s="20" t="s">
        <v>31</v>
      </c>
      <c r="AD39" s="21">
        <v>1135</v>
      </c>
      <c r="AE39" s="21">
        <v>144</v>
      </c>
      <c r="AF39" s="21">
        <v>39</v>
      </c>
      <c r="AG39" s="22">
        <f t="shared" ref="AG39" si="24">AF39/AD39</f>
        <v>3.4361233480176209E-2</v>
      </c>
      <c r="AH39" s="22">
        <f t="shared" ref="AH39" si="25">AF39/AE39</f>
        <v>0.27083333333333331</v>
      </c>
      <c r="AI39" s="21">
        <v>18</v>
      </c>
      <c r="AJ39" s="21">
        <v>15</v>
      </c>
      <c r="AK39" s="21">
        <v>1</v>
      </c>
      <c r="AL39" s="21">
        <v>5</v>
      </c>
      <c r="AM39" s="20">
        <v>0</v>
      </c>
      <c r="AO39" s="19">
        <v>2</v>
      </c>
      <c r="AP39" s="20" t="s">
        <v>31</v>
      </c>
      <c r="AQ39" s="21">
        <v>78</v>
      </c>
      <c r="AR39" s="21">
        <v>56</v>
      </c>
      <c r="AS39" s="21">
        <v>0</v>
      </c>
      <c r="AT39" s="22">
        <f t="shared" ref="AT39" si="26">AS39/AQ39</f>
        <v>0</v>
      </c>
      <c r="AU39" s="22">
        <f t="shared" ref="AU39" si="27">AS39/AR39</f>
        <v>0</v>
      </c>
      <c r="AV39" s="21">
        <v>0</v>
      </c>
      <c r="AW39" s="21">
        <v>0</v>
      </c>
      <c r="AX39" s="21">
        <v>0</v>
      </c>
      <c r="AY39" s="21">
        <v>0</v>
      </c>
      <c r="AZ39" s="20">
        <v>0</v>
      </c>
      <c r="BA39" s="7"/>
      <c r="BB39" s="19">
        <v>2</v>
      </c>
      <c r="BC39" s="20" t="s">
        <v>31</v>
      </c>
      <c r="BD39" s="21">
        <v>26</v>
      </c>
      <c r="BE39" s="21">
        <v>0</v>
      </c>
      <c r="BF39" s="21">
        <v>0</v>
      </c>
      <c r="BG39" s="22">
        <f t="shared" ref="BG39" si="28">BF39/BD39</f>
        <v>0</v>
      </c>
      <c r="BH39" s="22" t="e">
        <f t="shared" ref="BH39" si="29">BF39/BE39</f>
        <v>#DIV/0!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32</v>
      </c>
      <c r="D40" s="21"/>
      <c r="E40" s="21"/>
      <c r="F40" s="21"/>
      <c r="G40" s="22"/>
      <c r="H40" s="22"/>
      <c r="I40" s="21"/>
      <c r="J40" s="21"/>
      <c r="K40" s="21"/>
      <c r="L40" s="21"/>
      <c r="M40" s="20"/>
      <c r="N40" s="7"/>
      <c r="O40" s="19">
        <v>3</v>
      </c>
      <c r="P40" s="20" t="s">
        <v>32</v>
      </c>
      <c r="Q40" s="19"/>
      <c r="R40" s="21"/>
      <c r="S40" s="21"/>
      <c r="T40" s="22"/>
      <c r="U40" s="22"/>
      <c r="V40" s="21"/>
      <c r="W40" s="21"/>
      <c r="X40" s="21"/>
      <c r="Y40" s="21"/>
      <c r="Z40" s="20"/>
      <c r="AA40" s="7"/>
      <c r="AB40" s="19">
        <v>3</v>
      </c>
      <c r="AC40" s="20" t="s">
        <v>32</v>
      </c>
      <c r="AD40" s="21"/>
      <c r="AE40" s="21"/>
      <c r="AF40" s="21"/>
      <c r="AG40" s="22"/>
      <c r="AH40" s="22"/>
      <c r="AI40" s="21"/>
      <c r="AJ40" s="21"/>
      <c r="AK40" s="21"/>
      <c r="AL40" s="21"/>
      <c r="AM40" s="20"/>
      <c r="AO40" s="19">
        <v>3</v>
      </c>
      <c r="AP40" s="20" t="s">
        <v>32</v>
      </c>
      <c r="AQ40" s="21"/>
      <c r="AR40" s="21"/>
      <c r="AS40" s="21"/>
      <c r="AT40" s="22"/>
      <c r="AU40" s="22"/>
      <c r="AV40" s="21"/>
      <c r="AW40" s="21"/>
      <c r="AX40" s="21"/>
      <c r="AY40" s="21"/>
      <c r="AZ40" s="20"/>
      <c r="BA40" s="7"/>
      <c r="BB40" s="19">
        <v>3</v>
      </c>
      <c r="BC40" s="20" t="s">
        <v>32</v>
      </c>
      <c r="BD40" s="21"/>
      <c r="BE40" s="21"/>
      <c r="BF40" s="21"/>
      <c r="BG40" s="22"/>
      <c r="BH40" s="22"/>
      <c r="BI40" s="21"/>
      <c r="BJ40" s="21"/>
      <c r="BK40" s="21"/>
      <c r="BL40" s="21"/>
      <c r="BM40" s="20"/>
    </row>
    <row r="41" spans="2:65" x14ac:dyDescent="0.2">
      <c r="B41" s="23">
        <v>4</v>
      </c>
      <c r="C41" s="17" t="s">
        <v>33</v>
      </c>
      <c r="D41" s="16"/>
      <c r="E41" s="16"/>
      <c r="F41" s="16"/>
      <c r="G41" s="24"/>
      <c r="H41" s="24"/>
      <c r="I41" s="16"/>
      <c r="J41" s="16"/>
      <c r="K41" s="16"/>
      <c r="L41" s="16"/>
      <c r="M41" s="17"/>
      <c r="N41" s="7"/>
      <c r="O41" s="23">
        <v>4</v>
      </c>
      <c r="P41" s="17" t="s">
        <v>33</v>
      </c>
      <c r="Q41" s="23"/>
      <c r="R41" s="16"/>
      <c r="S41" s="16"/>
      <c r="T41" s="24"/>
      <c r="U41" s="24"/>
      <c r="V41" s="16"/>
      <c r="W41" s="16"/>
      <c r="X41" s="16"/>
      <c r="Y41" s="16"/>
      <c r="Z41" s="17"/>
      <c r="AA41" s="7"/>
      <c r="AB41" s="23">
        <v>4</v>
      </c>
      <c r="AC41" s="17" t="s">
        <v>33</v>
      </c>
      <c r="AD41" s="16"/>
      <c r="AE41" s="16"/>
      <c r="AF41" s="16"/>
      <c r="AG41" s="24"/>
      <c r="AH41" s="24"/>
      <c r="AI41" s="16"/>
      <c r="AJ41" s="16"/>
      <c r="AK41" s="16"/>
      <c r="AL41" s="16"/>
      <c r="AM41" s="17"/>
      <c r="AO41" s="23">
        <v>4</v>
      </c>
      <c r="AP41" s="17" t="s">
        <v>33</v>
      </c>
      <c r="AQ41" s="16"/>
      <c r="AR41" s="16"/>
      <c r="AS41" s="16"/>
      <c r="AT41" s="24"/>
      <c r="AU41" s="24"/>
      <c r="AV41" s="16"/>
      <c r="AW41" s="16"/>
      <c r="AX41" s="16"/>
      <c r="AY41" s="16"/>
      <c r="AZ41" s="17"/>
      <c r="BA41" s="7"/>
      <c r="BB41" s="23">
        <v>4</v>
      </c>
      <c r="BC41" s="17" t="s">
        <v>33</v>
      </c>
      <c r="BD41" s="16"/>
      <c r="BE41" s="16"/>
      <c r="BF41" s="16"/>
      <c r="BG41" s="24"/>
      <c r="BH41" s="24"/>
      <c r="BI41" s="16"/>
      <c r="BJ41" s="16"/>
      <c r="BK41" s="16"/>
      <c r="BL41" s="16"/>
      <c r="BM41" s="17"/>
    </row>
    <row r="47" spans="2:65" x14ac:dyDescent="0.2">
      <c r="B47" s="1" t="s">
        <v>34</v>
      </c>
      <c r="C47" s="2"/>
      <c r="D47" s="2"/>
      <c r="E47" s="2"/>
      <c r="F47" s="2"/>
      <c r="G47" s="2"/>
      <c r="H47" s="3" t="str">
        <f>$H$2</f>
        <v>Scenario 39.55</v>
      </c>
      <c r="I47" s="2"/>
      <c r="J47" s="2"/>
      <c r="K47" s="2"/>
      <c r="L47" s="2"/>
      <c r="M47" s="4"/>
      <c r="O47" s="1" t="s">
        <v>36</v>
      </c>
      <c r="P47" s="2"/>
      <c r="Q47" s="2"/>
      <c r="R47" s="2"/>
      <c r="S47" s="2"/>
      <c r="T47" s="2"/>
      <c r="U47" s="3" t="str">
        <f>$H$2</f>
        <v>Scenario 39.55</v>
      </c>
      <c r="V47" s="2"/>
      <c r="W47" s="2"/>
      <c r="X47" s="2"/>
      <c r="Y47" s="2"/>
      <c r="Z47" s="4"/>
      <c r="AB47" s="1" t="s">
        <v>37</v>
      </c>
      <c r="AC47" s="2"/>
      <c r="AD47" s="2"/>
      <c r="AE47" s="2"/>
      <c r="AF47" s="2"/>
      <c r="AG47" s="2"/>
      <c r="AH47" s="3" t="str">
        <f>$H$2</f>
        <v>Scenario 39.55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25" t="s">
        <v>4</v>
      </c>
      <c r="J48" s="125"/>
      <c r="K48" s="125"/>
      <c r="L48" s="125"/>
      <c r="M48" s="126"/>
      <c r="O48" s="10"/>
      <c r="P48" s="6"/>
      <c r="Q48" s="6"/>
      <c r="R48" s="6"/>
      <c r="S48" s="6"/>
      <c r="T48" s="6"/>
      <c r="U48" s="6"/>
      <c r="V48" s="125" t="s">
        <v>4</v>
      </c>
      <c r="W48" s="125"/>
      <c r="X48" s="125"/>
      <c r="Y48" s="125"/>
      <c r="Z48" s="126"/>
      <c r="AB48" s="10"/>
      <c r="AC48" s="6"/>
      <c r="AD48" s="6"/>
      <c r="AE48" s="6"/>
      <c r="AF48" s="6"/>
      <c r="AG48" s="6"/>
      <c r="AH48" s="6"/>
      <c r="AI48" s="125" t="s">
        <v>4</v>
      </c>
      <c r="AJ48" s="125"/>
      <c r="AK48" s="125"/>
      <c r="AL48" s="125"/>
      <c r="AM48" s="126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41</v>
      </c>
      <c r="K49" s="15" t="s">
        <v>3</v>
      </c>
      <c r="L49" s="15" t="s">
        <v>41</v>
      </c>
      <c r="M49" s="14" t="s">
        <v>43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41</v>
      </c>
      <c r="X49" s="15" t="s">
        <v>3</v>
      </c>
      <c r="Y49" s="15" t="s">
        <v>41</v>
      </c>
      <c r="Z49" s="14" t="s">
        <v>43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41</v>
      </c>
      <c r="AK49" s="15" t="s">
        <v>3</v>
      </c>
      <c r="AL49" s="15" t="s">
        <v>41</v>
      </c>
      <c r="AM49" s="14" t="s">
        <v>43</v>
      </c>
    </row>
    <row r="50" spans="2:39" x14ac:dyDescent="0.2">
      <c r="B50" s="19"/>
      <c r="C50" s="21"/>
      <c r="D50" s="29" t="s">
        <v>14</v>
      </c>
      <c r="E50" s="29" t="s">
        <v>10</v>
      </c>
      <c r="F50" s="29" t="s">
        <v>10</v>
      </c>
      <c r="G50" s="29" t="s">
        <v>12</v>
      </c>
      <c r="H50" s="29" t="s">
        <v>62</v>
      </c>
      <c r="I50" s="21" t="s">
        <v>40</v>
      </c>
      <c r="J50" s="21" t="s">
        <v>42</v>
      </c>
      <c r="K50" s="21" t="s">
        <v>40</v>
      </c>
      <c r="L50" s="21" t="s">
        <v>40</v>
      </c>
      <c r="M50" s="20" t="s">
        <v>40</v>
      </c>
      <c r="O50" s="19"/>
      <c r="P50" s="21"/>
      <c r="Q50" s="29" t="s">
        <v>14</v>
      </c>
      <c r="R50" s="29" t="s">
        <v>10</v>
      </c>
      <c r="S50" s="29" t="s">
        <v>10</v>
      </c>
      <c r="T50" s="29" t="s">
        <v>12</v>
      </c>
      <c r="U50" s="29" t="s">
        <v>62</v>
      </c>
      <c r="V50" s="21" t="s">
        <v>40</v>
      </c>
      <c r="W50" s="21" t="s">
        <v>42</v>
      </c>
      <c r="X50" s="21" t="s">
        <v>40</v>
      </c>
      <c r="Y50" s="21" t="s">
        <v>40</v>
      </c>
      <c r="Z50" s="20" t="s">
        <v>40</v>
      </c>
      <c r="AB50" s="19"/>
      <c r="AC50" s="21"/>
      <c r="AD50" s="29" t="s">
        <v>14</v>
      </c>
      <c r="AE50" s="29" t="s">
        <v>10</v>
      </c>
      <c r="AF50" s="29" t="s">
        <v>10</v>
      </c>
      <c r="AG50" s="29" t="s">
        <v>12</v>
      </c>
      <c r="AH50" s="29" t="s">
        <v>62</v>
      </c>
      <c r="AI50" s="21" t="s">
        <v>40</v>
      </c>
      <c r="AJ50" s="21" t="s">
        <v>42</v>
      </c>
      <c r="AK50" s="21" t="s">
        <v>40</v>
      </c>
      <c r="AL50" s="21" t="s">
        <v>40</v>
      </c>
      <c r="AM50" s="20" t="s">
        <v>40</v>
      </c>
    </row>
    <row r="51" spans="2:39" x14ac:dyDescent="0.2">
      <c r="B51" s="8" t="s">
        <v>1</v>
      </c>
      <c r="C51" s="11" t="s">
        <v>2</v>
      </c>
      <c r="D51" s="11" t="s">
        <v>15</v>
      </c>
      <c r="E51" s="11" t="s">
        <v>63</v>
      </c>
      <c r="F51" s="11" t="s">
        <v>11</v>
      </c>
      <c r="G51" s="12" t="s">
        <v>11</v>
      </c>
      <c r="H51" s="12" t="s">
        <v>13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15</v>
      </c>
      <c r="R51" s="11" t="s">
        <v>63</v>
      </c>
      <c r="S51" s="11" t="s">
        <v>11</v>
      </c>
      <c r="T51" s="12" t="s">
        <v>11</v>
      </c>
      <c r="U51" s="12" t="s">
        <v>13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15</v>
      </c>
      <c r="AE51" s="11" t="s">
        <v>63</v>
      </c>
      <c r="AF51" s="11" t="s">
        <v>11</v>
      </c>
      <c r="AG51" s="12" t="s">
        <v>11</v>
      </c>
      <c r="AH51" s="12" t="s">
        <v>13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30</v>
      </c>
      <c r="D53" s="21"/>
      <c r="E53" s="21"/>
      <c r="F53" s="21"/>
      <c r="G53" s="22"/>
      <c r="H53" s="22"/>
      <c r="I53" s="21"/>
      <c r="J53" s="21"/>
      <c r="K53" s="21"/>
      <c r="L53" s="21"/>
      <c r="M53" s="20"/>
      <c r="O53" s="19">
        <v>1</v>
      </c>
      <c r="P53" s="20" t="s">
        <v>30</v>
      </c>
      <c r="Q53" s="21"/>
      <c r="R53" s="21"/>
      <c r="S53" s="21"/>
      <c r="T53" s="22"/>
      <c r="U53" s="22"/>
      <c r="V53" s="21"/>
      <c r="W53" s="21"/>
      <c r="X53" s="21"/>
      <c r="Y53" s="21"/>
      <c r="Z53" s="20"/>
      <c r="AB53" s="19">
        <v>1</v>
      </c>
      <c r="AC53" s="20" t="s">
        <v>30</v>
      </c>
      <c r="AD53" s="21"/>
      <c r="AE53" s="21"/>
      <c r="AF53" s="21"/>
      <c r="AG53" s="22"/>
      <c r="AH53" s="22"/>
      <c r="AI53" s="21"/>
      <c r="AJ53" s="21"/>
      <c r="AK53" s="21"/>
      <c r="AL53" s="21"/>
      <c r="AM53" s="20"/>
    </row>
    <row r="54" spans="2:39" x14ac:dyDescent="0.2">
      <c r="B54" s="19">
        <v>2</v>
      </c>
      <c r="C54" s="20" t="s">
        <v>31</v>
      </c>
      <c r="D54" s="21">
        <v>1455</v>
      </c>
      <c r="E54" s="21">
        <v>419</v>
      </c>
      <c r="F54" s="21">
        <v>80</v>
      </c>
      <c r="G54" s="22">
        <f t="shared" ref="G54" si="30">F54/D54</f>
        <v>5.4982817869415807E-2</v>
      </c>
      <c r="H54" s="22">
        <f t="shared" ref="H54" si="31">F54/E54</f>
        <v>0.1909307875894988</v>
      </c>
      <c r="I54" s="21">
        <v>68</v>
      </c>
      <c r="J54" s="21">
        <v>6</v>
      </c>
      <c r="K54" s="21">
        <v>6</v>
      </c>
      <c r="L54" s="21">
        <v>0</v>
      </c>
      <c r="M54" s="20">
        <v>0</v>
      </c>
      <c r="O54" s="19">
        <v>2</v>
      </c>
      <c r="P54" s="20" t="s">
        <v>31</v>
      </c>
      <c r="Q54" s="21">
        <v>794</v>
      </c>
      <c r="R54" s="21">
        <v>163</v>
      </c>
      <c r="S54" s="21">
        <v>20</v>
      </c>
      <c r="T54" s="22">
        <f t="shared" ref="T54" si="32">S54/Q54</f>
        <v>2.5188916876574308E-2</v>
      </c>
      <c r="U54" s="22">
        <f t="shared" ref="U54" si="33">S54/R54</f>
        <v>0.12269938650306748</v>
      </c>
      <c r="V54" s="21">
        <v>15</v>
      </c>
      <c r="W54" s="21">
        <v>4</v>
      </c>
      <c r="X54" s="21">
        <v>1</v>
      </c>
      <c r="Y54" s="21">
        <v>0</v>
      </c>
      <c r="Z54" s="20">
        <v>0</v>
      </c>
      <c r="AB54" s="19">
        <v>2</v>
      </c>
      <c r="AC54" s="20" t="s">
        <v>31</v>
      </c>
      <c r="AD54" s="21">
        <v>661</v>
      </c>
      <c r="AE54" s="21">
        <v>256</v>
      </c>
      <c r="AF54" s="21">
        <v>60</v>
      </c>
      <c r="AG54" s="22">
        <f t="shared" ref="AG54" si="34">AF54/AD54</f>
        <v>9.0771558245083206E-2</v>
      </c>
      <c r="AH54" s="22">
        <f t="shared" ref="AH54" si="35">AF54/AE54</f>
        <v>0.234375</v>
      </c>
      <c r="AI54" s="21">
        <v>53</v>
      </c>
      <c r="AJ54" s="21">
        <v>2</v>
      </c>
      <c r="AK54" s="21">
        <v>5</v>
      </c>
      <c r="AL54" s="21">
        <v>0</v>
      </c>
      <c r="AM54" s="20">
        <v>0</v>
      </c>
    </row>
    <row r="55" spans="2:39" x14ac:dyDescent="0.2">
      <c r="B55" s="19">
        <v>3</v>
      </c>
      <c r="C55" s="20" t="s">
        <v>32</v>
      </c>
      <c r="D55" s="21"/>
      <c r="E55" s="21"/>
      <c r="F55" s="21"/>
      <c r="G55" s="22"/>
      <c r="H55" s="22"/>
      <c r="I55" s="21"/>
      <c r="J55" s="21"/>
      <c r="K55" s="21"/>
      <c r="L55" s="21"/>
      <c r="M55" s="20"/>
      <c r="O55" s="19">
        <v>3</v>
      </c>
      <c r="P55" s="20" t="s">
        <v>32</v>
      </c>
      <c r="Q55" s="21"/>
      <c r="R55" s="21"/>
      <c r="S55" s="21"/>
      <c r="T55" s="22"/>
      <c r="U55" s="22"/>
      <c r="V55" s="21"/>
      <c r="W55" s="21"/>
      <c r="X55" s="21"/>
      <c r="Y55" s="21"/>
      <c r="Z55" s="20"/>
      <c r="AB55" s="19">
        <v>3</v>
      </c>
      <c r="AC55" s="20" t="s">
        <v>32</v>
      </c>
      <c r="AD55" s="21"/>
      <c r="AE55" s="21"/>
      <c r="AF55" s="21"/>
      <c r="AG55" s="22"/>
      <c r="AH55" s="22"/>
      <c r="AI55" s="21"/>
      <c r="AJ55" s="21"/>
      <c r="AK55" s="21"/>
      <c r="AL55" s="21"/>
      <c r="AM55" s="20"/>
    </row>
    <row r="56" spans="2:39" x14ac:dyDescent="0.2">
      <c r="B56" s="23">
        <v>4</v>
      </c>
      <c r="C56" s="17" t="s">
        <v>33</v>
      </c>
      <c r="D56" s="16"/>
      <c r="E56" s="16"/>
      <c r="F56" s="16"/>
      <c r="G56" s="24"/>
      <c r="H56" s="24"/>
      <c r="I56" s="16"/>
      <c r="J56" s="16"/>
      <c r="K56" s="16"/>
      <c r="L56" s="16"/>
      <c r="M56" s="17"/>
      <c r="O56" s="23">
        <v>4</v>
      </c>
      <c r="P56" s="17" t="s">
        <v>33</v>
      </c>
      <c r="Q56" s="16"/>
      <c r="R56" s="16"/>
      <c r="S56" s="16"/>
      <c r="T56" s="24"/>
      <c r="U56" s="24"/>
      <c r="V56" s="16"/>
      <c r="W56" s="16"/>
      <c r="X56" s="16"/>
      <c r="Y56" s="16"/>
      <c r="Z56" s="17"/>
      <c r="AB56" s="23">
        <v>4</v>
      </c>
      <c r="AC56" s="17" t="s">
        <v>33</v>
      </c>
      <c r="AD56" s="16"/>
      <c r="AE56" s="16"/>
      <c r="AF56" s="16"/>
      <c r="AG56" s="24"/>
      <c r="AH56" s="24"/>
      <c r="AI56" s="16"/>
      <c r="AJ56" s="16"/>
      <c r="AK56" s="16"/>
      <c r="AL56" s="16"/>
      <c r="AM56" s="17"/>
    </row>
    <row r="62" spans="2:39" x14ac:dyDescent="0.2">
      <c r="B62" s="1" t="s">
        <v>35</v>
      </c>
      <c r="C62" s="2"/>
      <c r="D62" s="2"/>
      <c r="E62" s="2"/>
      <c r="F62" s="2"/>
      <c r="G62" s="2"/>
      <c r="H62" s="3" t="str">
        <f>$H$2</f>
        <v>Scenario 39.55</v>
      </c>
      <c r="I62" s="2"/>
      <c r="J62" s="2"/>
      <c r="K62" s="2"/>
      <c r="L62" s="2"/>
      <c r="M62" s="4"/>
      <c r="O62" s="1" t="s">
        <v>38</v>
      </c>
      <c r="P62" s="2"/>
      <c r="Q62" s="2"/>
      <c r="R62" s="2"/>
      <c r="S62" s="2"/>
      <c r="T62" s="2"/>
      <c r="U62" s="3" t="str">
        <f>$H$2</f>
        <v>Scenario 39.55</v>
      </c>
      <c r="V62" s="2"/>
      <c r="W62" s="2"/>
      <c r="X62" s="2"/>
      <c r="Y62" s="2"/>
      <c r="Z62" s="4"/>
      <c r="AB62" s="1" t="s">
        <v>39</v>
      </c>
      <c r="AC62" s="2"/>
      <c r="AD62" s="2"/>
      <c r="AE62" s="2"/>
      <c r="AF62" s="2"/>
      <c r="AG62" s="2"/>
      <c r="AH62" s="3" t="str">
        <f>$H$2</f>
        <v>Scenario 39.55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25" t="s">
        <v>4</v>
      </c>
      <c r="J63" s="125"/>
      <c r="K63" s="125"/>
      <c r="L63" s="125"/>
      <c r="M63" s="126"/>
      <c r="O63" s="10"/>
      <c r="P63" s="6"/>
      <c r="Q63" s="6"/>
      <c r="R63" s="6"/>
      <c r="S63" s="6"/>
      <c r="T63" s="6"/>
      <c r="U63" s="6"/>
      <c r="V63" s="125" t="s">
        <v>4</v>
      </c>
      <c r="W63" s="125"/>
      <c r="X63" s="125"/>
      <c r="Y63" s="125"/>
      <c r="Z63" s="126"/>
      <c r="AB63" s="10"/>
      <c r="AC63" s="6"/>
      <c r="AD63" s="6"/>
      <c r="AE63" s="6"/>
      <c r="AF63" s="6"/>
      <c r="AG63" s="6"/>
      <c r="AH63" s="6"/>
      <c r="AI63" s="125" t="s">
        <v>4</v>
      </c>
      <c r="AJ63" s="125"/>
      <c r="AK63" s="125"/>
      <c r="AL63" s="125"/>
      <c r="AM63" s="126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41</v>
      </c>
      <c r="K64" s="15" t="s">
        <v>3</v>
      </c>
      <c r="L64" s="15" t="s">
        <v>41</v>
      </c>
      <c r="M64" s="14" t="s">
        <v>43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41</v>
      </c>
      <c r="X64" s="15" t="s">
        <v>3</v>
      </c>
      <c r="Y64" s="15" t="s">
        <v>41</v>
      </c>
      <c r="Z64" s="14" t="s">
        <v>43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41</v>
      </c>
      <c r="AK64" s="15" t="s">
        <v>3</v>
      </c>
      <c r="AL64" s="15" t="s">
        <v>41</v>
      </c>
      <c r="AM64" s="14" t="s">
        <v>43</v>
      </c>
    </row>
    <row r="65" spans="2:39" x14ac:dyDescent="0.2">
      <c r="B65" s="19"/>
      <c r="C65" s="21"/>
      <c r="D65" s="29" t="s">
        <v>14</v>
      </c>
      <c r="E65" s="29" t="s">
        <v>10</v>
      </c>
      <c r="F65" s="29" t="s">
        <v>10</v>
      </c>
      <c r="G65" s="29" t="s">
        <v>12</v>
      </c>
      <c r="H65" s="29" t="s">
        <v>62</v>
      </c>
      <c r="I65" s="21" t="s">
        <v>40</v>
      </c>
      <c r="J65" s="21" t="s">
        <v>42</v>
      </c>
      <c r="K65" s="21" t="s">
        <v>40</v>
      </c>
      <c r="L65" s="21" t="s">
        <v>40</v>
      </c>
      <c r="M65" s="20" t="s">
        <v>40</v>
      </c>
      <c r="O65" s="19"/>
      <c r="P65" s="21"/>
      <c r="Q65" s="29" t="s">
        <v>14</v>
      </c>
      <c r="R65" s="29" t="s">
        <v>10</v>
      </c>
      <c r="S65" s="29" t="s">
        <v>10</v>
      </c>
      <c r="T65" s="29" t="s">
        <v>12</v>
      </c>
      <c r="U65" s="29" t="s">
        <v>62</v>
      </c>
      <c r="V65" s="21" t="s">
        <v>40</v>
      </c>
      <c r="W65" s="21" t="s">
        <v>42</v>
      </c>
      <c r="X65" s="21" t="s">
        <v>40</v>
      </c>
      <c r="Y65" s="21" t="s">
        <v>40</v>
      </c>
      <c r="Z65" s="20" t="s">
        <v>40</v>
      </c>
      <c r="AB65" s="19"/>
      <c r="AC65" s="21"/>
      <c r="AD65" s="29" t="s">
        <v>14</v>
      </c>
      <c r="AE65" s="29" t="s">
        <v>10</v>
      </c>
      <c r="AF65" s="29" t="s">
        <v>10</v>
      </c>
      <c r="AG65" s="29" t="s">
        <v>12</v>
      </c>
      <c r="AH65" s="29" t="s">
        <v>62</v>
      </c>
      <c r="AI65" s="21" t="s">
        <v>40</v>
      </c>
      <c r="AJ65" s="21" t="s">
        <v>42</v>
      </c>
      <c r="AK65" s="21" t="s">
        <v>40</v>
      </c>
      <c r="AL65" s="21" t="s">
        <v>40</v>
      </c>
      <c r="AM65" s="20" t="s">
        <v>40</v>
      </c>
    </row>
    <row r="66" spans="2:39" x14ac:dyDescent="0.2">
      <c r="B66" s="8" t="s">
        <v>1</v>
      </c>
      <c r="C66" s="11" t="s">
        <v>2</v>
      </c>
      <c r="D66" s="11" t="s">
        <v>15</v>
      </c>
      <c r="E66" s="11" t="s">
        <v>63</v>
      </c>
      <c r="F66" s="11" t="s">
        <v>11</v>
      </c>
      <c r="G66" s="12" t="s">
        <v>11</v>
      </c>
      <c r="H66" s="12" t="s">
        <v>13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15</v>
      </c>
      <c r="R66" s="11" t="s">
        <v>63</v>
      </c>
      <c r="S66" s="11" t="s">
        <v>11</v>
      </c>
      <c r="T66" s="12" t="s">
        <v>11</v>
      </c>
      <c r="U66" s="12" t="s">
        <v>13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15</v>
      </c>
      <c r="AE66" s="11" t="s">
        <v>63</v>
      </c>
      <c r="AF66" s="11" t="s">
        <v>11</v>
      </c>
      <c r="AG66" s="12" t="s">
        <v>11</v>
      </c>
      <c r="AH66" s="12" t="s">
        <v>13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30</v>
      </c>
      <c r="D68" s="21"/>
      <c r="E68" s="21"/>
      <c r="F68" s="21"/>
      <c r="G68" s="22"/>
      <c r="H68" s="22"/>
      <c r="I68" s="21"/>
      <c r="J68" s="21"/>
      <c r="K68" s="21"/>
      <c r="L68" s="21"/>
      <c r="M68" s="20"/>
      <c r="O68" s="19">
        <v>1</v>
      </c>
      <c r="P68" s="20" t="s">
        <v>30</v>
      </c>
      <c r="Q68" s="21"/>
      <c r="R68" s="21"/>
      <c r="S68" s="21"/>
      <c r="T68" s="22"/>
      <c r="U68" s="22"/>
      <c r="V68" s="21"/>
      <c r="W68" s="21"/>
      <c r="X68" s="21"/>
      <c r="Y68" s="21"/>
      <c r="Z68" s="20"/>
      <c r="AB68" s="19">
        <v>1</v>
      </c>
      <c r="AC68" s="20" t="s">
        <v>30</v>
      </c>
      <c r="AD68" s="21"/>
      <c r="AE68" s="21"/>
      <c r="AF68" s="21"/>
      <c r="AG68" s="22"/>
      <c r="AH68" s="22"/>
      <c r="AI68" s="21"/>
      <c r="AJ68" s="21"/>
      <c r="AK68" s="21"/>
      <c r="AL68" s="21"/>
      <c r="AM68" s="20"/>
    </row>
    <row r="69" spans="2:39" x14ac:dyDescent="0.2">
      <c r="B69" s="19">
        <v>2</v>
      </c>
      <c r="C69" s="20" t="s">
        <v>31</v>
      </c>
      <c r="D69" s="21">
        <v>815</v>
      </c>
      <c r="E69" s="21">
        <v>236</v>
      </c>
      <c r="F69" s="21">
        <v>25</v>
      </c>
      <c r="G69" s="22">
        <f t="shared" ref="G69" si="36">F69/D69</f>
        <v>3.0674846625766871E-2</v>
      </c>
      <c r="H69" s="22">
        <f t="shared" ref="H69" si="37">F69/E69</f>
        <v>0.1059322033898305</v>
      </c>
      <c r="I69" s="21">
        <v>25</v>
      </c>
      <c r="J69" s="21">
        <v>0</v>
      </c>
      <c r="K69" s="21">
        <v>0</v>
      </c>
      <c r="L69" s="21">
        <v>0</v>
      </c>
      <c r="M69" s="20">
        <v>0</v>
      </c>
      <c r="O69" s="19">
        <v>2</v>
      </c>
      <c r="P69" s="20" t="s">
        <v>31</v>
      </c>
      <c r="Q69" s="21">
        <v>441</v>
      </c>
      <c r="R69" s="21">
        <v>90</v>
      </c>
      <c r="S69" s="21">
        <v>2</v>
      </c>
      <c r="T69" s="22">
        <f t="shared" ref="T69" si="38">S69/Q69</f>
        <v>4.5351473922902496E-3</v>
      </c>
      <c r="U69" s="22">
        <f t="shared" ref="U69" si="39">S69/R69</f>
        <v>2.2222222222222223E-2</v>
      </c>
      <c r="V69" s="21">
        <v>2</v>
      </c>
      <c r="W69" s="21">
        <v>0</v>
      </c>
      <c r="X69" s="21">
        <v>0</v>
      </c>
      <c r="Y69" s="21">
        <v>0</v>
      </c>
      <c r="Z69" s="20">
        <v>0</v>
      </c>
      <c r="AB69" s="19">
        <v>2</v>
      </c>
      <c r="AC69" s="20" t="s">
        <v>31</v>
      </c>
      <c r="AD69" s="21">
        <v>374</v>
      </c>
      <c r="AE69" s="21">
        <v>146</v>
      </c>
      <c r="AF69" s="21">
        <v>23</v>
      </c>
      <c r="AG69" s="22">
        <f t="shared" ref="AG69" si="40">AF69/AD69</f>
        <v>6.1497326203208559E-2</v>
      </c>
      <c r="AH69" s="22">
        <f t="shared" ref="AH69" si="41">AF69/AE69</f>
        <v>0.15753424657534246</v>
      </c>
      <c r="AI69" s="21">
        <v>23</v>
      </c>
      <c r="AJ69" s="21">
        <v>0</v>
      </c>
      <c r="AK69" s="21">
        <v>0</v>
      </c>
      <c r="AL69" s="21">
        <v>0</v>
      </c>
      <c r="AM69" s="20">
        <v>0</v>
      </c>
    </row>
    <row r="70" spans="2:39" x14ac:dyDescent="0.2">
      <c r="B70" s="19">
        <v>3</v>
      </c>
      <c r="C70" s="20" t="s">
        <v>32</v>
      </c>
      <c r="D70" s="21"/>
      <c r="E70" s="21"/>
      <c r="F70" s="21"/>
      <c r="G70" s="22"/>
      <c r="H70" s="22"/>
      <c r="I70" s="21"/>
      <c r="J70" s="21"/>
      <c r="K70" s="21"/>
      <c r="L70" s="21"/>
      <c r="M70" s="20"/>
      <c r="O70" s="19">
        <v>3</v>
      </c>
      <c r="P70" s="20" t="s">
        <v>32</v>
      </c>
      <c r="Q70" s="21"/>
      <c r="R70" s="21"/>
      <c r="S70" s="21"/>
      <c r="T70" s="22"/>
      <c r="U70" s="22"/>
      <c r="V70" s="21"/>
      <c r="W70" s="21"/>
      <c r="X70" s="21"/>
      <c r="Y70" s="21"/>
      <c r="Z70" s="20"/>
      <c r="AB70" s="19">
        <v>3</v>
      </c>
      <c r="AC70" s="20" t="s">
        <v>32</v>
      </c>
      <c r="AD70" s="21"/>
      <c r="AE70" s="21"/>
      <c r="AF70" s="21"/>
      <c r="AG70" s="22"/>
      <c r="AH70" s="22"/>
      <c r="AI70" s="21"/>
      <c r="AJ70" s="21"/>
      <c r="AK70" s="21"/>
      <c r="AL70" s="21"/>
      <c r="AM70" s="20"/>
    </row>
    <row r="71" spans="2:39" x14ac:dyDescent="0.2">
      <c r="B71" s="23">
        <v>4</v>
      </c>
      <c r="C71" s="17" t="s">
        <v>33</v>
      </c>
      <c r="D71" s="16"/>
      <c r="E71" s="16"/>
      <c r="F71" s="16"/>
      <c r="G71" s="24"/>
      <c r="H71" s="24"/>
      <c r="I71" s="16"/>
      <c r="J71" s="16"/>
      <c r="K71" s="16"/>
      <c r="L71" s="16"/>
      <c r="M71" s="17"/>
      <c r="O71" s="23">
        <v>4</v>
      </c>
      <c r="P71" s="17" t="s">
        <v>33</v>
      </c>
      <c r="Q71" s="16"/>
      <c r="R71" s="16"/>
      <c r="S71" s="16"/>
      <c r="T71" s="24"/>
      <c r="U71" s="24"/>
      <c r="V71" s="16"/>
      <c r="W71" s="16"/>
      <c r="X71" s="16"/>
      <c r="Y71" s="16"/>
      <c r="Z71" s="17"/>
      <c r="AB71" s="23">
        <v>4</v>
      </c>
      <c r="AC71" s="17" t="s">
        <v>33</v>
      </c>
      <c r="AD71" s="16"/>
      <c r="AE71" s="16"/>
      <c r="AF71" s="16"/>
      <c r="AG71" s="24"/>
      <c r="AH71" s="24"/>
      <c r="AI71" s="16"/>
      <c r="AJ71" s="16"/>
      <c r="AK71" s="16"/>
      <c r="AL71" s="16"/>
      <c r="AM71" s="17"/>
    </row>
  </sheetData>
  <mergeCells count="21">
    <mergeCell ref="I63:M63"/>
    <mergeCell ref="V63:Z63"/>
    <mergeCell ref="AI63:AM63"/>
    <mergeCell ref="I33:M33"/>
    <mergeCell ref="V33:Z33"/>
    <mergeCell ref="AI33:AM33"/>
    <mergeCell ref="AV33:AZ33"/>
    <mergeCell ref="BI33:BM33"/>
    <mergeCell ref="I48:M48"/>
    <mergeCell ref="V48:Z48"/>
    <mergeCell ref="AI48:AM48"/>
    <mergeCell ref="I3:M3"/>
    <mergeCell ref="V3:Z3"/>
    <mergeCell ref="AI3:AM3"/>
    <mergeCell ref="AV3:AZ3"/>
    <mergeCell ref="BI3:BM3"/>
    <mergeCell ref="I18:M18"/>
    <mergeCell ref="V18:Z18"/>
    <mergeCell ref="AI18:AM18"/>
    <mergeCell ref="AV18:AZ18"/>
    <mergeCell ref="BI18:BM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M51"/>
  <sheetViews>
    <sheetView showGridLines="0" tabSelected="1" topLeftCell="A22" zoomScaleNormal="100" workbookViewId="0">
      <selection activeCell="O46" sqref="O46"/>
    </sheetView>
  </sheetViews>
  <sheetFormatPr defaultRowHeight="15" x14ac:dyDescent="0.25"/>
  <cols>
    <col min="1" max="1" width="9.140625" style="55"/>
    <col min="2" max="2" width="25.85546875" style="55" customWidth="1"/>
    <col min="3" max="3" width="7.85546875" style="102" customWidth="1"/>
    <col min="4" max="4" width="7.7109375" style="102" customWidth="1"/>
    <col min="5" max="5" width="8.28515625" style="102" customWidth="1"/>
    <col min="6" max="6" width="11.42578125" style="102" customWidth="1"/>
    <col min="7" max="7" width="12" style="102" customWidth="1"/>
    <col min="8" max="8" width="11.42578125" style="102" customWidth="1"/>
    <col min="9" max="9" width="9.7109375" style="102" customWidth="1"/>
    <col min="10" max="10" width="10.28515625" style="102" customWidth="1"/>
    <col min="11" max="11" width="10.7109375" style="102" customWidth="1"/>
    <col min="12" max="12" width="6.85546875" style="102" customWidth="1"/>
    <col min="13" max="13" width="7.5703125" style="102" customWidth="1"/>
    <col min="14" max="16384" width="9.140625" style="55"/>
  </cols>
  <sheetData>
    <row r="1" spans="2:13" x14ac:dyDescent="0.25">
      <c r="B1" s="55" t="s">
        <v>65</v>
      </c>
    </row>
    <row r="2" spans="2:13" ht="55.5" customHeight="1" x14ac:dyDescent="0.25">
      <c r="B2" s="103"/>
      <c r="C2" s="104" t="s">
        <v>44</v>
      </c>
      <c r="D2" s="104" t="s">
        <v>45</v>
      </c>
      <c r="E2" s="104" t="s">
        <v>46</v>
      </c>
      <c r="F2" s="104" t="s">
        <v>47</v>
      </c>
      <c r="G2" s="104" t="s">
        <v>48</v>
      </c>
      <c r="H2" s="104" t="s">
        <v>49</v>
      </c>
      <c r="I2" s="104" t="s">
        <v>50</v>
      </c>
      <c r="J2" s="104" t="s">
        <v>51</v>
      </c>
      <c r="K2" s="104" t="s">
        <v>52</v>
      </c>
      <c r="L2" s="104" t="s">
        <v>53</v>
      </c>
      <c r="M2" s="105" t="s">
        <v>54</v>
      </c>
    </row>
    <row r="3" spans="2:13" s="109" customFormat="1" x14ac:dyDescent="0.25">
      <c r="B3" s="106" t="str">
        <f>'Scenario 0'!H$2</f>
        <v>DOE SNOPR (GTI Scenario 0)</v>
      </c>
      <c r="C3" s="107">
        <f>'Scenario 0'!H$8</f>
        <v>0.23210831721470018</v>
      </c>
      <c r="D3" s="107">
        <f>'Scenario 0'!H$23</f>
        <v>0.12517482517482517</v>
      </c>
      <c r="E3" s="107">
        <f>'Scenario 0'!H$38</f>
        <v>0.27955321129382565</v>
      </c>
      <c r="F3" s="107">
        <f>'Scenario 0'!U$8</f>
        <v>0.23975228546151578</v>
      </c>
      <c r="G3" s="107">
        <f>'Scenario 0'!U$23</f>
        <v>0.10950413223140495</v>
      </c>
      <c r="H3" s="107">
        <f>'Scenario 0'!U$38</f>
        <v>0.29178704085843993</v>
      </c>
      <c r="I3" s="107">
        <f>'Scenario 0'!AH$8</f>
        <v>0.23482849604221637</v>
      </c>
      <c r="J3" s="107">
        <f>'Scenario 0'!AH$23</f>
        <v>0.18024691358024691</v>
      </c>
      <c r="K3" s="107">
        <f>'Scenario 0'!AH$38</f>
        <v>0.2650273224043716</v>
      </c>
      <c r="L3" s="107">
        <f>'Scenario 0'!H$53</f>
        <v>0.25281803542673109</v>
      </c>
      <c r="M3" s="108">
        <f>'Scenario 0'!H$68</f>
        <v>0.20822622107969152</v>
      </c>
    </row>
    <row r="4" spans="2:13" x14ac:dyDescent="0.25">
      <c r="B4" s="45" t="str">
        <f>'Scenario Int-11'!H$2</f>
        <v>Scenario Int-11</v>
      </c>
      <c r="C4" s="46">
        <f>'Scenario Int-11'!H$8</f>
        <v>0.24248179803735359</v>
      </c>
      <c r="D4" s="46">
        <f>'Scenario Int-11'!H$23</f>
        <v>0.14160401002506265</v>
      </c>
      <c r="E4" s="46">
        <f>'Scenario Int-11'!H$38</f>
        <v>0.27657772130453195</v>
      </c>
      <c r="F4" s="46">
        <f>'Scenario Int-11'!U$8</f>
        <v>0.25510204081632654</v>
      </c>
      <c r="G4" s="46">
        <f>'Scenario Int-11'!U$23</f>
        <v>0.13628318584070798</v>
      </c>
      <c r="H4" s="46">
        <f>'Scenario Int-11'!U$38</f>
        <v>0.28591096833409824</v>
      </c>
      <c r="I4" s="46">
        <f>'Scenario Int-11'!AH$8</f>
        <v>0.19939577039274925</v>
      </c>
      <c r="J4" s="46">
        <f>'Scenario Int-11'!AH$23</f>
        <v>0.17733990147783252</v>
      </c>
      <c r="K4" s="46">
        <f>'Scenario Int-11'!AH$38</f>
        <v>0.234375</v>
      </c>
      <c r="L4" s="46">
        <f>'Scenario Int-11'!H$53</f>
        <v>0.2733812949640288</v>
      </c>
      <c r="M4" s="47">
        <f>'Scenario Int-11'!H$68</f>
        <v>0.29508196721311475</v>
      </c>
    </row>
    <row r="5" spans="2:13" x14ac:dyDescent="0.25">
      <c r="B5" s="52" t="str">
        <f>'Scenario Int-12'!H$2</f>
        <v>Scenario Int-12</v>
      </c>
      <c r="C5" s="53">
        <f>'Scenario Int-12'!H$8</f>
        <v>0.22292390274707927</v>
      </c>
      <c r="D5" s="53">
        <f>'Scenario Int-12'!H$23</f>
        <v>0.13659147869674185</v>
      </c>
      <c r="E5" s="53">
        <f>'Scenario Int-12'!H$38</f>
        <v>0.2520050654284508</v>
      </c>
      <c r="F5" s="53">
        <f>'Scenario Int-12'!U$8</f>
        <v>0.23446019629225737</v>
      </c>
      <c r="G5" s="53">
        <f>'Scenario Int-12'!U$23</f>
        <v>0.13097345132743363</v>
      </c>
      <c r="H5" s="53">
        <f>'Scenario Int-12'!U$38</f>
        <v>0.26120768526989935</v>
      </c>
      <c r="I5" s="53">
        <f>'Scenario Int-12'!AH$8</f>
        <v>0.18373493975903615</v>
      </c>
      <c r="J5" s="53">
        <f>'Scenario Int-12'!AH$23</f>
        <v>0.17241379310344829</v>
      </c>
      <c r="K5" s="53">
        <f>'Scenario Int-12'!AH$38</f>
        <v>0.20155038759689922</v>
      </c>
      <c r="L5" s="53">
        <f>'Scenario Int-12'!H$53</f>
        <v>0.25358851674641147</v>
      </c>
      <c r="M5" s="54">
        <f>'Scenario Int-12'!H$68</f>
        <v>0.28618421052631576</v>
      </c>
    </row>
    <row r="6" spans="2:13" x14ac:dyDescent="0.25">
      <c r="B6" s="45" t="str">
        <f>'Scenario Int-13'!H$2</f>
        <v>Scenario Int-13</v>
      </c>
      <c r="C6" s="46">
        <f>'Scenario Int-13'!H$8</f>
        <v>0.22980736735383575</v>
      </c>
      <c r="D6" s="46">
        <f>'Scenario Int-13'!H$23</f>
        <v>0.117096018735363</v>
      </c>
      <c r="E6" s="46">
        <f>'Scenario Int-13'!H$38</f>
        <v>0.27553444180522563</v>
      </c>
      <c r="F6" s="46">
        <f>'Scenario Int-13'!U$8</f>
        <v>0.24065420560747663</v>
      </c>
      <c r="G6" s="46">
        <f>'Scenario Int-13'!U$23</f>
        <v>0.1015625</v>
      </c>
      <c r="H6" s="46">
        <f>'Scenario Int-13'!U$38</f>
        <v>0.28682572614107882</v>
      </c>
      <c r="I6" s="46">
        <f>'Scenario Int-13'!AH$8</f>
        <v>0.20064724919093851</v>
      </c>
      <c r="J6" s="46">
        <f>'Scenario Int-13'!AH$23</f>
        <v>0.18716577540106952</v>
      </c>
      <c r="K6" s="46">
        <f>'Scenario Int-13'!AH$38</f>
        <v>0.22131147540983606</v>
      </c>
      <c r="L6" s="46">
        <f>'Scenario Int-13'!H$53</f>
        <v>0.26433915211970077</v>
      </c>
      <c r="M6" s="47">
        <f>'Scenario Int-13'!H$68</f>
        <v>0.28679245283018867</v>
      </c>
    </row>
    <row r="7" spans="2:13" x14ac:dyDescent="0.25">
      <c r="B7" s="52" t="str">
        <f>'Scenario Int-14'!H$2</f>
        <v>Scenario Int-14</v>
      </c>
      <c r="C7" s="53">
        <f>'Scenario Int-14'!H$8</f>
        <v>0.21262234222072224</v>
      </c>
      <c r="D7" s="53">
        <f>'Scenario Int-14'!H$23</f>
        <v>0.11241217798594848</v>
      </c>
      <c r="E7" s="53">
        <f>'Scenario Int-14'!H$38</f>
        <v>0.25320056899004267</v>
      </c>
      <c r="F7" s="53">
        <f>'Scenario Int-14'!U$8</f>
        <v>0.22217898832684824</v>
      </c>
      <c r="G7" s="53">
        <f>'Scenario Int-14'!U$23</f>
        <v>9.7026604068857589E-2</v>
      </c>
      <c r="H7" s="53">
        <f>'Scenario Int-14'!U$38</f>
        <v>0.26359399274987055</v>
      </c>
      <c r="I7" s="53">
        <f>'Scenario Int-14'!AH$8</f>
        <v>0.18971061093247588</v>
      </c>
      <c r="J7" s="53">
        <f>'Scenario Int-14'!AH$23</f>
        <v>0.18085106382978725</v>
      </c>
      <c r="K7" s="53">
        <f>'Scenario Int-14'!AH$38</f>
        <v>0.2032520325203252</v>
      </c>
      <c r="L7" s="53">
        <f>'Scenario Int-14'!H$53</f>
        <v>0.24937655860349128</v>
      </c>
      <c r="M7" s="54">
        <f>'Scenario Int-14'!H$68</f>
        <v>0.27547169811320754</v>
      </c>
    </row>
    <row r="8" spans="2:13" x14ac:dyDescent="0.25">
      <c r="B8" s="45" t="str">
        <f>'Scenario 0.55'!H$2</f>
        <v>DOE SNOPR (GTI Scenario 0.55)</v>
      </c>
      <c r="C8" s="46">
        <f>'Scenario 0.55'!H$8</f>
        <v>0.18349682631275246</v>
      </c>
      <c r="D8" s="46">
        <f>'Scenario 0.55'!H$23</f>
        <v>0.12314886983632112</v>
      </c>
      <c r="E8" s="46">
        <f>'Scenario 0.55'!H$38</f>
        <v>0.2189647274393037</v>
      </c>
      <c r="F8" s="46">
        <f>'Scenario 0.55'!U$8</f>
        <v>0.20845542067810799</v>
      </c>
      <c r="G8" s="46">
        <f>'Scenario 0.55'!U$23</f>
        <v>0.11005917159763313</v>
      </c>
      <c r="H8" s="46">
        <f>'Scenario 0.55'!U$38</f>
        <v>0.26230569948186527</v>
      </c>
      <c r="I8" s="46">
        <f>'Scenario 0.55'!AH$8</f>
        <v>0.14315352697095435</v>
      </c>
      <c r="J8" s="46">
        <f>'Scenario 0.55'!AH$23</f>
        <v>0.16883116883116883</v>
      </c>
      <c r="K8" s="46">
        <f>'Scenario 0.55'!AH$38</f>
        <v>0.12607944732297063</v>
      </c>
      <c r="L8" s="46">
        <f>'Scenario 0.55'!H$53</f>
        <v>0.19158878504672897</v>
      </c>
      <c r="M8" s="47">
        <f>'Scenario 0.55'!H$68</f>
        <v>0.15611814345991562</v>
      </c>
    </row>
    <row r="9" spans="2:13" x14ac:dyDescent="0.25">
      <c r="B9" s="52" t="str">
        <f>'Scenario Int-11.55'!H$2</f>
        <v>Scenario Int-11.55</v>
      </c>
      <c r="C9" s="53">
        <f>'Scenario Int-11.55'!H$8</f>
        <v>0.130859375</v>
      </c>
      <c r="D9" s="53">
        <f>'Scenario Int-11.55'!H$23</f>
        <v>0.1164021164021164</v>
      </c>
      <c r="E9" s="53">
        <f>'Scenario Int-11.55'!H$38</f>
        <v>0.13691796008869181</v>
      </c>
      <c r="F9" s="53">
        <f>'Scenario Int-11.55'!U$8</f>
        <v>0.13348623853211009</v>
      </c>
      <c r="G9" s="53">
        <f>'Scenario Int-11.55'!U$23</f>
        <v>0.10964083175803403</v>
      </c>
      <c r="H9" s="53">
        <f>'Scenario Int-11.55'!U$38</f>
        <v>0.14112658994548757</v>
      </c>
      <c r="I9" s="53">
        <f>'Scenario Int-11.55'!AH$8</f>
        <v>0.14193548387096774</v>
      </c>
      <c r="J9" s="53">
        <f>'Scenario Int-11.55'!AH$23</f>
        <v>0.15075376884422109</v>
      </c>
      <c r="K9" s="53">
        <f>'Scenario Int-11.55'!AH$38</f>
        <v>0.12612612612612611</v>
      </c>
      <c r="L9" s="53">
        <f>'Scenario Int-11.55'!H$53</f>
        <v>0.1393939393939394</v>
      </c>
      <c r="M9" s="54">
        <f>'Scenario Int-11.55'!H$68</f>
        <v>0.16326530612244897</v>
      </c>
    </row>
    <row r="10" spans="2:13" x14ac:dyDescent="0.25">
      <c r="B10" s="45" t="str">
        <f>'Scenario Int-12.55'!H$2</f>
        <v>Scenario Int-12.55</v>
      </c>
      <c r="C10" s="46">
        <f>'Scenario Int-12.55'!H$8</f>
        <v>0.11262665627435697</v>
      </c>
      <c r="D10" s="46">
        <f>'Scenario Int-12.55'!H$23</f>
        <v>0.11096433289299867</v>
      </c>
      <c r="E10" s="46">
        <f>'Scenario Int-12.55'!H$38</f>
        <v>0.11332227750138198</v>
      </c>
      <c r="F10" s="46">
        <f>'Scenario Int-12.55'!U$8</f>
        <v>0.11395881006864989</v>
      </c>
      <c r="G10" s="46">
        <f>'Scenario Int-12.55'!U$23</f>
        <v>0.10377358490566038</v>
      </c>
      <c r="H10" s="46">
        <f>'Scenario Int-12.55'!U$38</f>
        <v>0.11722054380664652</v>
      </c>
      <c r="I10" s="46">
        <f>'Scenario Int-12.55'!AH$8</f>
        <v>0.12861736334405144</v>
      </c>
      <c r="J10" s="46">
        <f>'Scenario Int-12.55'!AH$23</f>
        <v>0.14572864321608039</v>
      </c>
      <c r="K10" s="46">
        <f>'Scenario Int-12.55'!AH$38</f>
        <v>9.8214285714285712E-2</v>
      </c>
      <c r="L10" s="46">
        <f>'Scenario Int-12.55'!H$53</f>
        <v>0.12084592145015106</v>
      </c>
      <c r="M10" s="47">
        <f>'Scenario Int-12.55'!H$68</f>
        <v>0.15510204081632653</v>
      </c>
    </row>
    <row r="11" spans="2:13" x14ac:dyDescent="0.25">
      <c r="B11" s="52" t="str">
        <f>'Scenario Int-13.55'!H$2</f>
        <v>Scenario Int-13.55</v>
      </c>
      <c r="C11" s="53">
        <f>'Scenario Int-13.55'!H$8</f>
        <v>0.11683006535947713</v>
      </c>
      <c r="D11" s="53">
        <f>'Scenario Int-13.55'!H$23</f>
        <v>9.2457420924574207E-2</v>
      </c>
      <c r="E11" s="53">
        <f>'Scenario Int-13.55'!H$38</f>
        <v>0.12915129151291513</v>
      </c>
      <c r="F11" s="53">
        <f>'Scenario Int-13.55'!U$8</f>
        <v>0.11674641148325358</v>
      </c>
      <c r="G11" s="53">
        <f>'Scenario Int-13.55'!U$23</f>
        <v>7.6672104404567704E-2</v>
      </c>
      <c r="H11" s="53">
        <f>'Scenario Int-13.55'!U$38</f>
        <v>0.13337846987136087</v>
      </c>
      <c r="I11" s="53">
        <f>'Scenario Int-13.55'!AH$8</f>
        <v>0.14482758620689656</v>
      </c>
      <c r="J11" s="53">
        <f>'Scenario Int-13.55'!AH$23</f>
        <v>0.15760869565217392</v>
      </c>
      <c r="K11" s="53">
        <f>'Scenario Int-13.55'!AH$38</f>
        <v>0.12264150943396226</v>
      </c>
      <c r="L11" s="53">
        <f>'Scenario Int-13.55'!H$53</f>
        <v>0.12852664576802508</v>
      </c>
      <c r="M11" s="54">
        <f>'Scenario Int-13.55'!H$68</f>
        <v>0.13953488372093023</v>
      </c>
    </row>
    <row r="12" spans="2:13" x14ac:dyDescent="0.25">
      <c r="B12" s="49" t="str">
        <f>'Scenario Int-14.55'!H$2</f>
        <v>Scenario Int-14.55</v>
      </c>
      <c r="C12" s="50">
        <f>'Scenario Int-14.55'!H$8</f>
        <v>0.10126582278481013</v>
      </c>
      <c r="D12" s="50">
        <f>'Scenario Int-14.55'!H$23</f>
        <v>8.7591240875912413E-2</v>
      </c>
      <c r="E12" s="50">
        <f>'Scenario Int-14.55'!H$38</f>
        <v>0.10817455439459127</v>
      </c>
      <c r="F12" s="50">
        <f>'Scenario Int-14.55'!U$8</f>
        <v>0.10004786979415989</v>
      </c>
      <c r="G12" s="50">
        <f>'Scenario Int-14.55'!U$23</f>
        <v>7.1895424836601302E-2</v>
      </c>
      <c r="H12" s="50">
        <f>'Scenario Int-14.55'!U$38</f>
        <v>0.11171293161814488</v>
      </c>
      <c r="I12" s="50">
        <f>'Scenario Int-14.55'!AH$8</f>
        <v>0.13356164383561644</v>
      </c>
      <c r="J12" s="50">
        <f>'Scenario Int-14.55'!AH$23</f>
        <v>0.15135135135135136</v>
      </c>
      <c r="K12" s="50">
        <f>'Scenario Int-14.55'!AH$38</f>
        <v>0.10280373831775701</v>
      </c>
      <c r="L12" s="50">
        <f>'Scenario Int-14.55'!H$53</f>
        <v>0.11598746081504702</v>
      </c>
      <c r="M12" s="51">
        <f>'Scenario Int-14.55'!H$68</f>
        <v>0.13023255813953488</v>
      </c>
    </row>
    <row r="14" spans="2:13" x14ac:dyDescent="0.25">
      <c r="B14" s="55" t="s">
        <v>66</v>
      </c>
    </row>
    <row r="15" spans="2:13" ht="55.5" customHeight="1" x14ac:dyDescent="0.25">
      <c r="B15" s="103"/>
      <c r="C15" s="104" t="s">
        <v>44</v>
      </c>
      <c r="D15" s="104" t="s">
        <v>45</v>
      </c>
      <c r="E15" s="104" t="s">
        <v>46</v>
      </c>
      <c r="F15" s="104" t="s">
        <v>47</v>
      </c>
      <c r="G15" s="104" t="s">
        <v>48</v>
      </c>
      <c r="H15" s="104" t="s">
        <v>49</v>
      </c>
      <c r="I15" s="104" t="s">
        <v>50</v>
      </c>
      <c r="J15" s="104" t="s">
        <v>51</v>
      </c>
      <c r="K15" s="104" t="s">
        <v>52</v>
      </c>
      <c r="L15" s="104" t="s">
        <v>53</v>
      </c>
      <c r="M15" s="105" t="s">
        <v>54</v>
      </c>
    </row>
    <row r="16" spans="2:13" s="109" customFormat="1" x14ac:dyDescent="0.25">
      <c r="B16" s="106" t="str">
        <f>'Scenario 0'!H$2</f>
        <v>DOE SNOPR (GTI Scenario 0)</v>
      </c>
      <c r="C16" s="107">
        <f>'Scenario 0'!H$9</f>
        <v>0.22107871164474938</v>
      </c>
      <c r="D16" s="107">
        <f>'Scenario 0'!H$24</f>
        <v>0.1040268456375839</v>
      </c>
      <c r="E16" s="107">
        <f>'Scenario 0'!H$39</f>
        <v>0.28158427291124605</v>
      </c>
      <c r="F16" s="107">
        <f>'Scenario 0'!U$9</f>
        <v>0.23324468085106384</v>
      </c>
      <c r="G16" s="107">
        <f>'Scenario 0'!U$24</f>
        <v>9.2451229855810002E-2</v>
      </c>
      <c r="H16" s="107">
        <f>'Scenario 0'!U$39</f>
        <v>0.29755908562572647</v>
      </c>
      <c r="I16" s="107">
        <f>'Scenario 0'!AH$9</f>
        <v>0.2104089219330855</v>
      </c>
      <c r="J16" s="107">
        <f>'Scenario 0'!AH$24</f>
        <v>0.14285714285714285</v>
      </c>
      <c r="K16" s="107">
        <f>'Scenario 0'!AH$39</f>
        <v>0.25558312655086851</v>
      </c>
      <c r="L16" s="107">
        <f>'Scenario 0'!H$54</f>
        <v>0.24362606232294617</v>
      </c>
      <c r="M16" s="108">
        <f>'Scenario 0'!H$69</f>
        <v>0.19953596287703015</v>
      </c>
    </row>
    <row r="17" spans="2:13" x14ac:dyDescent="0.25">
      <c r="B17" s="45" t="str">
        <f>'Scenario Int-11'!H$2</f>
        <v>Scenario Int-11</v>
      </c>
      <c r="C17" s="46">
        <f>'Scenario Int-11'!H$9</f>
        <v>0.25</v>
      </c>
      <c r="D17" s="46">
        <f>'Scenario Int-11'!H$24</f>
        <v>0.1079967023907667</v>
      </c>
      <c r="E17" s="46">
        <f>'Scenario Int-11'!H$39</f>
        <v>0.31381993330863284</v>
      </c>
      <c r="F17" s="46">
        <f>'Scenario Int-11'!U$9</f>
        <v>0.26843100189035918</v>
      </c>
      <c r="G17" s="46">
        <f>'Scenario Int-11'!U$24</f>
        <v>0.11621966794380588</v>
      </c>
      <c r="H17" s="46">
        <f>'Scenario Int-11'!U$39</f>
        <v>0.31827687160184026</v>
      </c>
      <c r="I17" s="46">
        <f>'Scenario Int-11'!AH$9</f>
        <v>0.19873817034700317</v>
      </c>
      <c r="J17" s="46">
        <f>'Scenario Int-11'!AH$24</f>
        <v>0.10362694300518134</v>
      </c>
      <c r="K17" s="46">
        <f>'Scenario Int-11'!AH$39</f>
        <v>0.34677419354838712</v>
      </c>
      <c r="L17" s="46">
        <f>'Scenario Int-11'!H$54</f>
        <v>0.25992063492063494</v>
      </c>
      <c r="M17" s="47">
        <f>'Scenario Int-11'!H$69</f>
        <v>0.30346820809248554</v>
      </c>
    </row>
    <row r="18" spans="2:13" x14ac:dyDescent="0.25">
      <c r="B18" s="52" t="str">
        <f>'Scenario Int-12'!H$2</f>
        <v>Scenario Int-12</v>
      </c>
      <c r="C18" s="53">
        <f>'Scenario Int-12'!H$9</f>
        <v>0.23831417624521073</v>
      </c>
      <c r="D18" s="53">
        <f>'Scenario Int-12'!H$24</f>
        <v>0.10964550700741962</v>
      </c>
      <c r="E18" s="53">
        <f>'Scenario Int-12'!H$39</f>
        <v>0.29607698001480387</v>
      </c>
      <c r="F18" s="53">
        <f>'Scenario Int-12'!U$9</f>
        <v>0.25464859754175861</v>
      </c>
      <c r="G18" s="53">
        <f>'Scenario Int-12'!U$24</f>
        <v>0.11494252873563218</v>
      </c>
      <c r="H18" s="53">
        <f>'Scenario Int-12'!U$39</f>
        <v>0.300418410041841</v>
      </c>
      <c r="I18" s="53">
        <f>'Scenario Int-12'!AH$9</f>
        <v>0.19592476489028213</v>
      </c>
      <c r="J18" s="53">
        <f>'Scenario Int-12'!AH$24</f>
        <v>0.11139896373056994</v>
      </c>
      <c r="K18" s="53">
        <f>'Scenario Int-12'!AH$39</f>
        <v>0.32539682539682541</v>
      </c>
      <c r="L18" s="53">
        <f>'Scenario Int-12'!H$54</f>
        <v>0.25992063492063494</v>
      </c>
      <c r="M18" s="54">
        <f>'Scenario Int-12'!H$69</f>
        <v>0.29190751445086704</v>
      </c>
    </row>
    <row r="19" spans="2:13" x14ac:dyDescent="0.25">
      <c r="B19" s="45" t="str">
        <f>'Scenario Int-13'!H$2</f>
        <v>Scenario Int-13</v>
      </c>
      <c r="C19" s="46">
        <f>'Scenario Int-13'!H$9</f>
        <v>0.2414171930788245</v>
      </c>
      <c r="D19" s="46">
        <f>'Scenario Int-13'!H$24</f>
        <v>9.569377990430622E-2</v>
      </c>
      <c r="E19" s="46">
        <f>'Scenario Int-13'!H$39</f>
        <v>0.31797235023041476</v>
      </c>
      <c r="F19" s="46">
        <f>'Scenario Int-13'!U$9</f>
        <v>0.25740551583248211</v>
      </c>
      <c r="G19" s="46">
        <f>'Scenario Int-13'!U$24</f>
        <v>9.3050647820965837E-2</v>
      </c>
      <c r="H19" s="46">
        <f>'Scenario Int-13'!U$39</f>
        <v>0.3242337164750958</v>
      </c>
      <c r="I19" s="46">
        <f>'Scenario Int-13'!AH$9</f>
        <v>0.20230263157894737</v>
      </c>
      <c r="J19" s="46">
        <f>'Scenario Int-13'!AH$24</f>
        <v>0.11141304347826086</v>
      </c>
      <c r="K19" s="46">
        <f>'Scenario Int-13'!AH$39</f>
        <v>0.34166666666666667</v>
      </c>
      <c r="L19" s="46">
        <f>'Scenario Int-13'!H$54</f>
        <v>0.26403326403326405</v>
      </c>
      <c r="M19" s="47">
        <f>'Scenario Int-13'!H$69</f>
        <v>0.28155339805825241</v>
      </c>
    </row>
    <row r="20" spans="2:13" x14ac:dyDescent="0.25">
      <c r="B20" s="52" t="str">
        <f>'Scenario Int-14'!H$2</f>
        <v>Scenario Int-14</v>
      </c>
      <c r="C20" s="53">
        <f>'Scenario Int-14'!H$9</f>
        <v>0.22920669777655778</v>
      </c>
      <c r="D20" s="53">
        <f>'Scenario Int-14'!H$24</f>
        <v>9.7211155378486055E-2</v>
      </c>
      <c r="E20" s="53">
        <f>'Scenario Int-14'!H$39</f>
        <v>0.29857621440536014</v>
      </c>
      <c r="F20" s="53">
        <f>'Scenario Int-14'!U$9</f>
        <v>0.24224872231686542</v>
      </c>
      <c r="G20" s="53">
        <f>'Scenario Int-14'!U$24</f>
        <v>9.058823529411765E-2</v>
      </c>
      <c r="H20" s="53">
        <f>'Scenario Int-14'!U$39</f>
        <v>0.30407673860911272</v>
      </c>
      <c r="I20" s="53">
        <f>'Scenario Int-14'!AH$9</f>
        <v>0.20261437908496732</v>
      </c>
      <c r="J20" s="53">
        <f>'Scenario Int-14'!AH$24</f>
        <v>0.12228260869565218</v>
      </c>
      <c r="K20" s="53">
        <f>'Scenario Int-14'!AH$39</f>
        <v>0.32377049180327871</v>
      </c>
      <c r="L20" s="53">
        <f>'Scenario Int-14'!H$54</f>
        <v>0.25933609958506226</v>
      </c>
      <c r="M20" s="54">
        <f>'Scenario Int-14'!H$69</f>
        <v>0.26860841423948217</v>
      </c>
    </row>
    <row r="21" spans="2:13" x14ac:dyDescent="0.25">
      <c r="B21" s="45" t="str">
        <f>'Scenario 0.55'!H$2</f>
        <v>DOE SNOPR (GTI Scenario 0.55)</v>
      </c>
      <c r="C21" s="46">
        <f>'Scenario 0.55'!H$9</f>
        <v>0.17247386759581881</v>
      </c>
      <c r="D21" s="46">
        <f>'Scenario 0.55'!H$24</f>
        <v>0.10097919216646267</v>
      </c>
      <c r="E21" s="46">
        <f>'Scenario 0.55'!H$39</f>
        <v>0.22147651006711411</v>
      </c>
      <c r="F21" s="46">
        <f>'Scenario 0.55'!U$9</f>
        <v>0.20036697247706423</v>
      </c>
      <c r="G21" s="46">
        <f>'Scenario 0.55'!U$24</f>
        <v>9.125475285171103E-2</v>
      </c>
      <c r="H21" s="46">
        <f>'Scenario 0.55'!U$39</f>
        <v>0.26897788404064554</v>
      </c>
      <c r="I21" s="46">
        <f>'Scenario 0.55'!AH$9</f>
        <v>0.12639724849527084</v>
      </c>
      <c r="J21" s="46">
        <f>'Scenario 0.55'!AH$24</f>
        <v>0.13372093023255813</v>
      </c>
      <c r="K21" s="46">
        <f>'Scenario 0.55'!AH$39</f>
        <v>0.12055641421947449</v>
      </c>
      <c r="L21" s="46">
        <f>'Scenario 0.55'!H$54</f>
        <v>0.18253968253968253</v>
      </c>
      <c r="M21" s="47">
        <f>'Scenario 0.55'!H$69</f>
        <v>0.13868613138686131</v>
      </c>
    </row>
    <row r="22" spans="2:13" x14ac:dyDescent="0.25">
      <c r="B22" s="52" t="str">
        <f>'Scenario Int-11.55'!H$2</f>
        <v>Scenario Int-11.55</v>
      </c>
      <c r="C22" s="53">
        <f>'Scenario Int-11.55'!H$9</f>
        <v>0.13923267326732675</v>
      </c>
      <c r="D22" s="53">
        <f>'Scenario Int-11.55'!H$24</f>
        <v>8.6355785837651119E-2</v>
      </c>
      <c r="E22" s="53">
        <f>'Scenario Int-11.55'!H$39</f>
        <v>0.16875602700096431</v>
      </c>
      <c r="F22" s="53">
        <f>'Scenario Int-11.55'!U$9</f>
        <v>0.15163297045101087</v>
      </c>
      <c r="G22" s="53">
        <f>'Scenario Int-11.55'!U$24</f>
        <v>9.2140921409214094E-2</v>
      </c>
      <c r="H22" s="53">
        <f>'Scenario Int-11.55'!U$39</f>
        <v>0.17557251908396945</v>
      </c>
      <c r="I22" s="53">
        <f>'Scenario Int-11.55'!AH$9</f>
        <v>0.10507880910683012</v>
      </c>
      <c r="J22" s="53">
        <f>'Scenario Int-11.55'!AH$24</f>
        <v>8.4656084656084651E-2</v>
      </c>
      <c r="K22" s="53">
        <f>'Scenario Int-11.55'!AH$39</f>
        <v>0.14507772020725387</v>
      </c>
      <c r="L22" s="53">
        <f>'Scenario Int-11.55'!H$54</f>
        <v>0.13032581453634084</v>
      </c>
      <c r="M22" s="54">
        <f>'Scenario Int-11.55'!H$69</f>
        <v>0.16607773851590105</v>
      </c>
    </row>
    <row r="23" spans="2:13" x14ac:dyDescent="0.25">
      <c r="B23" s="45" t="str">
        <f>'Scenario Int-12.55'!H$2</f>
        <v>Scenario Int-12.55</v>
      </c>
      <c r="C23" s="46">
        <f>'Scenario Int-12.55'!H$9</f>
        <v>0.1296410891089109</v>
      </c>
      <c r="D23" s="46">
        <f>'Scenario Int-12.55'!H$24</f>
        <v>8.8159031979256702E-2</v>
      </c>
      <c r="E23" s="46">
        <f>'Scenario Int-12.55'!H$39</f>
        <v>0.1527710843373494</v>
      </c>
      <c r="F23" s="46">
        <f>'Scenario Int-12.55'!U$9</f>
        <v>0.13940809968847351</v>
      </c>
      <c r="G23" s="46">
        <f>'Scenario Int-12.55'!U$24</f>
        <v>9.0909090909090912E-2</v>
      </c>
      <c r="H23" s="46">
        <f>'Scenario Int-12.55'!U$39</f>
        <v>0.15892954669579465</v>
      </c>
      <c r="I23" s="46">
        <f>'Scenario Int-12.55'!AH$9</f>
        <v>0.10608695652173913</v>
      </c>
      <c r="J23" s="46">
        <f>'Scenario Int-12.55'!AH$24</f>
        <v>9.2592592592592587E-2</v>
      </c>
      <c r="K23" s="46">
        <f>'Scenario Int-12.55'!AH$39</f>
        <v>0.13197969543147209</v>
      </c>
      <c r="L23" s="46">
        <f>'Scenario Int-12.55'!H$54</f>
        <v>0.13283208020050125</v>
      </c>
      <c r="M23" s="47">
        <f>'Scenario Int-12.55'!H$69</f>
        <v>0.15901060070671377</v>
      </c>
    </row>
    <row r="24" spans="2:13" x14ac:dyDescent="0.25">
      <c r="B24" s="52" t="str">
        <f>'Scenario Int-13.55'!H$2</f>
        <v>Scenario Int-13.55</v>
      </c>
      <c r="C24" s="53">
        <f>'Scenario Int-13.55'!H$9</f>
        <v>0.12856674319448999</v>
      </c>
      <c r="D24" s="53">
        <f>'Scenario Int-13.55'!H$24</f>
        <v>7.5206611570247939E-2</v>
      </c>
      <c r="E24" s="53">
        <f>'Scenario Int-13.55'!H$39</f>
        <v>0.16367591082109842</v>
      </c>
      <c r="F24" s="53">
        <f>'Scenario Int-13.55'!U$9</f>
        <v>0.13719008264462809</v>
      </c>
      <c r="G24" s="53">
        <f>'Scenario Int-13.55'!U$24</f>
        <v>7.125307125307126E-2</v>
      </c>
      <c r="H24" s="53">
        <f>'Scenario Int-13.55'!U$39</f>
        <v>0.17061021170610211</v>
      </c>
      <c r="I24" s="53">
        <f>'Scenario Int-13.55'!AH$9</f>
        <v>0.10968921389396709</v>
      </c>
      <c r="J24" s="53">
        <f>'Scenario Int-13.55'!AH$24</f>
        <v>9.141274238227147E-2</v>
      </c>
      <c r="K24" s="53">
        <f>'Scenario Int-13.55'!AH$39</f>
        <v>0.14516129032258066</v>
      </c>
      <c r="L24" s="53">
        <f>'Scenario Int-13.55'!H$54</f>
        <v>0.12755102040816327</v>
      </c>
      <c r="M24" s="54">
        <f>'Scenario Int-13.55'!H$69</f>
        <v>0.13333333333333333</v>
      </c>
    </row>
    <row r="25" spans="2:13" x14ac:dyDescent="0.25">
      <c r="B25" s="49" t="str">
        <f>'Scenario Int-14.55'!H$2</f>
        <v>Scenario Int-14.55</v>
      </c>
      <c r="C25" s="50">
        <f>'Scenario Int-14.55'!H$9</f>
        <v>0.11930514585381842</v>
      </c>
      <c r="D25" s="50">
        <f>'Scenario Int-14.55'!H$24</f>
        <v>7.6796036333608583E-2</v>
      </c>
      <c r="E25" s="50">
        <f>'Scenario Int-14.55'!H$39</f>
        <v>0.14728260869565218</v>
      </c>
      <c r="F25" s="50">
        <f>'Scenario Int-14.55'!U$9</f>
        <v>0.12443158329888383</v>
      </c>
      <c r="G25" s="50">
        <f>'Scenario Int-14.55'!U$24</f>
        <v>6.8711656441717797E-2</v>
      </c>
      <c r="H25" s="50">
        <f>'Scenario Int-14.55'!U$39</f>
        <v>0.15274314214463841</v>
      </c>
      <c r="I25" s="50">
        <f>'Scenario Int-14.55'!AH$9</f>
        <v>0.11454545454545455</v>
      </c>
      <c r="J25" s="50">
        <f>'Scenario Int-14.55'!AH$24</f>
        <v>0.10249307479224377</v>
      </c>
      <c r="K25" s="50">
        <f>'Scenario Int-14.55'!AH$39</f>
        <v>0.13756613756613756</v>
      </c>
      <c r="L25" s="50">
        <f>'Scenario Int-14.55'!H$54</f>
        <v>0.13231552162849872</v>
      </c>
      <c r="M25" s="51">
        <f>'Scenario Int-14.55'!H$69</f>
        <v>0.12549019607843137</v>
      </c>
    </row>
    <row r="27" spans="2:13" x14ac:dyDescent="0.25">
      <c r="B27" s="55" t="s">
        <v>67</v>
      </c>
    </row>
    <row r="28" spans="2:13" ht="55.5" customHeight="1" x14ac:dyDescent="0.25">
      <c r="B28" s="103"/>
      <c r="C28" s="104" t="s">
        <v>44</v>
      </c>
      <c r="D28" s="104" t="s">
        <v>45</v>
      </c>
      <c r="E28" s="104" t="s">
        <v>46</v>
      </c>
      <c r="F28" s="104" t="s">
        <v>47</v>
      </c>
      <c r="G28" s="104" t="s">
        <v>48</v>
      </c>
      <c r="H28" s="104" t="s">
        <v>49</v>
      </c>
      <c r="I28" s="104" t="s">
        <v>50</v>
      </c>
      <c r="J28" s="104" t="s">
        <v>51</v>
      </c>
      <c r="K28" s="104" t="s">
        <v>52</v>
      </c>
      <c r="L28" s="104" t="s">
        <v>53</v>
      </c>
      <c r="M28" s="105" t="s">
        <v>54</v>
      </c>
    </row>
    <row r="29" spans="2:13" s="109" customFormat="1" x14ac:dyDescent="0.25">
      <c r="B29" s="106" t="str">
        <f>'Scenario 0'!H$2</f>
        <v>DOE SNOPR (GTI Scenario 0)</v>
      </c>
      <c r="C29" s="107">
        <f>'Scenario 0'!H$10</f>
        <v>0.18514999321297679</v>
      </c>
      <c r="D29" s="107">
        <f>'Scenario 0'!H$25</f>
        <v>6.9336923594749245E-2</v>
      </c>
      <c r="E29" s="107">
        <f>'Scenario 0'!H$40</f>
        <v>0.26342129208371245</v>
      </c>
      <c r="F29" s="107">
        <f>'Scenario 0'!U$10</f>
        <v>0.20487134158318601</v>
      </c>
      <c r="G29" s="107">
        <f>'Scenario 0'!U$25</f>
        <v>6.3534436732514687E-2</v>
      </c>
      <c r="H29" s="107">
        <f>'Scenario 0'!U$40</f>
        <v>0.28713486637663144</v>
      </c>
      <c r="I29" s="107">
        <f>'Scenario 0'!AH$10</f>
        <v>0.15499758570738773</v>
      </c>
      <c r="J29" s="107">
        <f>'Scenario 0'!AH$25</f>
        <v>8.8056680161943318E-2</v>
      </c>
      <c r="K29" s="107">
        <f>'Scenario 0'!AH$40</f>
        <v>0.21606648199445982</v>
      </c>
      <c r="L29" s="107">
        <f>'Scenario 0'!H$55</f>
        <v>0.19075712881022616</v>
      </c>
      <c r="M29" s="108">
        <f>'Scenario 0'!H$70</f>
        <v>0.17258883248730963</v>
      </c>
    </row>
    <row r="30" spans="2:13" x14ac:dyDescent="0.25">
      <c r="B30" s="45" t="str">
        <f>'Scenario Int-11'!H$2</f>
        <v>Scenario Int-11</v>
      </c>
      <c r="C30" s="46">
        <f>'Scenario Int-11'!H$10</f>
        <v>0.23174858984689767</v>
      </c>
      <c r="D30" s="46">
        <f>'Scenario Int-11'!H$25</f>
        <v>7.2279260780287471E-2</v>
      </c>
      <c r="E30" s="46">
        <f>'Scenario Int-11'!H$40</f>
        <v>0.33474801061007958</v>
      </c>
      <c r="F30" s="46">
        <f>'Scenario Int-11'!U$10</f>
        <v>0.24413646055437099</v>
      </c>
      <c r="G30" s="46">
        <f>'Scenario Int-11'!U$25</f>
        <v>7.6923076923076927E-2</v>
      </c>
      <c r="H30" s="46">
        <f>'Scenario Int-11'!U$40</f>
        <v>0.32747603833865813</v>
      </c>
      <c r="I30" s="46">
        <f>'Scenario Int-11'!AH$10</f>
        <v>0.21735905044510387</v>
      </c>
      <c r="J30" s="46">
        <f>'Scenario Int-11'!AH$25</f>
        <v>7.0707070707070704E-2</v>
      </c>
      <c r="K30" s="46">
        <f>'Scenario Int-11'!AH$40</f>
        <v>0.42625899280575541</v>
      </c>
      <c r="L30" s="46">
        <f>'Scenario Int-11'!H$55</f>
        <v>0.22463768115942029</v>
      </c>
      <c r="M30" s="47">
        <f>'Scenario Int-11'!H$70</f>
        <v>0.28901734104046245</v>
      </c>
    </row>
    <row r="31" spans="2:13" x14ac:dyDescent="0.25">
      <c r="B31" s="52" t="str">
        <f>'Scenario Int-12'!H$2</f>
        <v>Scenario Int-12</v>
      </c>
      <c r="C31" s="53">
        <f>'Scenario Int-12'!H$10</f>
        <v>0.21495629653609583</v>
      </c>
      <c r="D31" s="53">
        <f>'Scenario Int-12'!H$25</f>
        <v>7.2072072072072071E-2</v>
      </c>
      <c r="E31" s="53">
        <f>'Scenario Int-12'!H$40</f>
        <v>0.30835117773019272</v>
      </c>
      <c r="F31" s="53">
        <f>'Scenario Int-12'!U$10</f>
        <v>0.23645215918712956</v>
      </c>
      <c r="G31" s="53">
        <f>'Scenario Int-12'!U$25</f>
        <v>7.9770261646458201E-2</v>
      </c>
      <c r="H31" s="53">
        <f>'Scenario Int-12'!U$40</f>
        <v>0.31422236300285084</v>
      </c>
      <c r="I31" s="53">
        <f>'Scenario Int-12'!AH$10</f>
        <v>0.16394716394716394</v>
      </c>
      <c r="J31" s="53">
        <f>'Scenario Int-12'!AH$25</f>
        <v>6.4393939393939392E-2</v>
      </c>
      <c r="K31" s="53">
        <f>'Scenario Int-12'!AH$40</f>
        <v>0.32323232323232326</v>
      </c>
      <c r="L31" s="53">
        <f>'Scenario Int-12'!H$55</f>
        <v>0.21212121212121213</v>
      </c>
      <c r="M31" s="54">
        <f>'Scenario Int-12'!H$70</f>
        <v>0.26653696498054474</v>
      </c>
    </row>
    <row r="32" spans="2:13" x14ac:dyDescent="0.25">
      <c r="B32" s="45" t="str">
        <f>'Scenario Int-13'!H$2</f>
        <v>Scenario Int-13</v>
      </c>
      <c r="C32" s="46">
        <f>'Scenario Int-13'!H$10</f>
        <v>0.21954576737783896</v>
      </c>
      <c r="D32" s="46">
        <f>'Scenario Int-13'!H$25</f>
        <v>7.4426655127650371E-2</v>
      </c>
      <c r="E32" s="46">
        <f>'Scenario Int-13'!H$40</f>
        <v>0.31533847472150817</v>
      </c>
      <c r="F32" s="46">
        <f>'Scenario Int-13'!U$10</f>
        <v>0.23974620439610242</v>
      </c>
      <c r="G32" s="46">
        <f>'Scenario Int-13'!U$25</f>
        <v>8.0326752893124576E-2</v>
      </c>
      <c r="H32" s="46">
        <f>'Scenario Int-13'!U$40</f>
        <v>0.31929347826086957</v>
      </c>
      <c r="I32" s="46">
        <f>'Scenario Int-13'!AH$10</f>
        <v>0.17538213998390989</v>
      </c>
      <c r="J32" s="46">
        <f>'Scenario Int-13'!AH$25</f>
        <v>7.0496083550913843E-2</v>
      </c>
      <c r="K32" s="46">
        <f>'Scenario Int-13'!AH$40</f>
        <v>0.34381551362683438</v>
      </c>
      <c r="L32" s="46">
        <f>'Scenario Int-13'!H$55</f>
        <v>0.21611253196930946</v>
      </c>
      <c r="M32" s="47">
        <f>'Scenario Int-13'!H$70</f>
        <v>0.25103734439834025</v>
      </c>
    </row>
    <row r="33" spans="2:13" x14ac:dyDescent="0.25">
      <c r="B33" s="52" t="str">
        <f>'Scenario Int-14'!H$2</f>
        <v>Scenario Int-14</v>
      </c>
      <c r="C33" s="53">
        <f>'Scenario Int-14'!H$10</f>
        <v>0.20660020625644551</v>
      </c>
      <c r="D33" s="53">
        <f>'Scenario Int-14'!H$25</f>
        <v>7.0532237126784941E-2</v>
      </c>
      <c r="E33" s="53">
        <f>'Scenario Int-14'!H$40</f>
        <v>0.2962646136298831</v>
      </c>
      <c r="F33" s="53">
        <f>'Scenario Int-14'!U$10</f>
        <v>0.22650056625141562</v>
      </c>
      <c r="G33" s="53">
        <f>'Scenario Int-14'!U$25</f>
        <v>7.7551020408163265E-2</v>
      </c>
      <c r="H33" s="53">
        <f>'Scenario Int-14'!U$40</f>
        <v>0.30084889643463497</v>
      </c>
      <c r="I33" s="53">
        <f>'Scenario Int-14'!AH$10</f>
        <v>0.1619887730553328</v>
      </c>
      <c r="J33" s="53">
        <f>'Scenario Int-14'!AH$25</f>
        <v>6.4052287581699341E-2</v>
      </c>
      <c r="K33" s="53">
        <f>'Scenario Int-14'!AH$40</f>
        <v>0.31742738589211617</v>
      </c>
      <c r="L33" s="53">
        <f>'Scenario Int-14'!H$55</f>
        <v>0.20843989769820973</v>
      </c>
      <c r="M33" s="54">
        <f>'Scenario Int-14'!H$70</f>
        <v>0.23236514522821577</v>
      </c>
    </row>
    <row r="34" spans="2:13" x14ac:dyDescent="0.25">
      <c r="B34" s="45" t="str">
        <f>'Scenario 0.55'!H$2</f>
        <v>DOE SNOPR (GTI Scenario 0.55)</v>
      </c>
      <c r="C34" s="46">
        <f>'Scenario 0.55'!H$10</f>
        <v>0.18349682631275246</v>
      </c>
      <c r="D34" s="46">
        <f>'Scenario 0.55'!H$25</f>
        <v>6.5993508835196543E-2</v>
      </c>
      <c r="E34" s="46">
        <f>'Scenario 0.55'!H$40</f>
        <v>0.20770676691729323</v>
      </c>
      <c r="F34" s="46">
        <f>'Scenario 0.55'!U$10</f>
        <v>0.20845542067810799</v>
      </c>
      <c r="G34" s="46">
        <f>'Scenario 0.55'!U$25</f>
        <v>6.1188811188811192E-2</v>
      </c>
      <c r="H34" s="46">
        <f>'Scenario 0.55'!U$40</f>
        <v>0.25632911392405061</v>
      </c>
      <c r="I34" s="46">
        <f>'Scenario 0.55'!AH$10</f>
        <v>0.14315352697095435</v>
      </c>
      <c r="J34" s="46">
        <f>'Scenario 0.55'!AH$25</f>
        <v>8.1932773109243698E-2</v>
      </c>
      <c r="K34" s="46">
        <f>'Scenario 0.55'!AH$40</f>
        <v>0.10726256983240223</v>
      </c>
      <c r="L34" s="46">
        <f>'Scenario 0.55'!H$55</f>
        <v>0.14489003880983181</v>
      </c>
      <c r="M34" s="47">
        <f>'Scenario 0.55'!H$70</f>
        <v>0.12345679012345678</v>
      </c>
    </row>
    <row r="35" spans="2:13" x14ac:dyDescent="0.25">
      <c r="B35" s="52" t="str">
        <f>'Scenario Int-11.55'!H$2</f>
        <v>Scenario Int-11.55</v>
      </c>
      <c r="C35" s="53">
        <f>'Scenario Int-11.55'!H$10</f>
        <v>0.13601781406568936</v>
      </c>
      <c r="D35" s="53">
        <f>'Scenario Int-11.55'!H$25</f>
        <v>5.8948261238337574E-2</v>
      </c>
      <c r="E35" s="53">
        <f>'Scenario Int-11.55'!H$40</f>
        <v>0.19597492576707357</v>
      </c>
      <c r="F35" s="53">
        <f>'Scenario Int-11.55'!U$10</f>
        <v>0.1499503475670308</v>
      </c>
      <c r="G35" s="53">
        <f>'Scenario Int-11.55'!U$25</f>
        <v>6.1292471685542971E-2</v>
      </c>
      <c r="H35" s="53">
        <f>'Scenario Int-11.55'!U$40</f>
        <v>0.20261179263949347</v>
      </c>
      <c r="I35" s="53">
        <f>'Scenario Int-11.55'!AH$10</f>
        <v>0.10661157024793388</v>
      </c>
      <c r="J35" s="53">
        <f>'Scenario Int-11.55'!AH$25</f>
        <v>6.056701030927835E-2</v>
      </c>
      <c r="K35" s="53">
        <f>'Scenario Int-11.55'!AH$40</f>
        <v>0.1889400921658986</v>
      </c>
      <c r="L35" s="53">
        <f>'Scenario Int-11.55'!H$55</f>
        <v>0.12375533428165007</v>
      </c>
      <c r="M35" s="54">
        <f>'Scenario Int-11.55'!H$70</f>
        <v>0.18140589569160998</v>
      </c>
    </row>
    <row r="36" spans="2:13" x14ac:dyDescent="0.25">
      <c r="B36" s="45" t="str">
        <f>'Scenario Int-12.55'!H$2</f>
        <v>Scenario Int-12.55</v>
      </c>
      <c r="C36" s="46">
        <f>'Scenario Int-12.55'!H$10</f>
        <v>0.12434944237918216</v>
      </c>
      <c r="D36" s="46">
        <f>'Scenario Int-12.55'!H$25</f>
        <v>5.7203389830508475E-2</v>
      </c>
      <c r="E36" s="46">
        <f>'Scenario Int-12.55'!H$40</f>
        <v>0.17682119205298014</v>
      </c>
      <c r="F36" s="46">
        <f>'Scenario Int-12.55'!U$10</f>
        <v>0.14002968827313211</v>
      </c>
      <c r="G36" s="46">
        <f>'Scenario Int-12.55'!U$25</f>
        <v>6.1210911510312709E-2</v>
      </c>
      <c r="H36" s="46">
        <f>'Scenario Int-12.55'!U$40</f>
        <v>0.18668767231193384</v>
      </c>
      <c r="I36" s="46">
        <f>'Scenario Int-12.55'!AH$10</f>
        <v>8.6773378264532436E-2</v>
      </c>
      <c r="J36" s="46">
        <f>'Scenario Int-12.55'!AH$25</f>
        <v>5.5412371134020616E-2</v>
      </c>
      <c r="K36" s="46">
        <f>'Scenario Int-12.55'!AH$40</f>
        <v>0.145985401459854</v>
      </c>
      <c r="L36" s="46">
        <f>'Scenario Int-12.55'!H$55</f>
        <v>0.11697574893009986</v>
      </c>
      <c r="M36" s="47">
        <f>'Scenario Int-12.55'!H$70</f>
        <v>0.1662870159453303</v>
      </c>
    </row>
    <row r="37" spans="2:13" x14ac:dyDescent="0.25">
      <c r="B37" s="52" t="str">
        <f>'Scenario Int-13.55'!H$2</f>
        <v>Scenario Int-13.55</v>
      </c>
      <c r="C37" s="53">
        <f>'Scenario Int-13.55'!H$10</f>
        <v>0.12970628819239108</v>
      </c>
      <c r="D37" s="53">
        <f>'Scenario Int-13.55'!H$25</f>
        <v>6.1270125223613595E-2</v>
      </c>
      <c r="E37" s="53">
        <f>'Scenario Int-13.55'!H$40</f>
        <v>0.18364469510045822</v>
      </c>
      <c r="F37" s="53">
        <f>'Scenario Int-13.55'!U$10</f>
        <v>0.14444444444444443</v>
      </c>
      <c r="G37" s="53">
        <f>'Scenario Int-13.55'!U$25</f>
        <v>6.3784549964564133E-2</v>
      </c>
      <c r="H37" s="53">
        <f>'Scenario Int-13.55'!U$40</f>
        <v>0.19248628113127902</v>
      </c>
      <c r="I37" s="53">
        <f>'Scenario Int-13.55'!AH$10</f>
        <v>9.7306689834926158E-2</v>
      </c>
      <c r="J37" s="53">
        <f>'Scenario Int-13.55'!AH$25</f>
        <v>6.2583222370173108E-2</v>
      </c>
      <c r="K37" s="53">
        <f>'Scenario Int-13.55'!AH$40</f>
        <v>0.16250000000000001</v>
      </c>
      <c r="L37" s="53">
        <f>'Scenario Int-13.55'!H$55</f>
        <v>0.12481426448736999</v>
      </c>
      <c r="M37" s="54">
        <f>'Scenario Int-13.55'!H$70</f>
        <v>0.15217391304347827</v>
      </c>
    </row>
    <row r="38" spans="2:13" x14ac:dyDescent="0.25">
      <c r="B38" s="49" t="str">
        <f>'Scenario Int-14.55'!H$2</f>
        <v>Scenario Int-14.55</v>
      </c>
      <c r="C38" s="50">
        <f>'Scenario Int-14.55'!H$10</f>
        <v>0.11761229314420804</v>
      </c>
      <c r="D38" s="50">
        <f>'Scenario Int-14.55'!H$25</f>
        <v>5.7245080500894455E-2</v>
      </c>
      <c r="E38" s="50">
        <f>'Scenario Int-14.55'!H$40</f>
        <v>0.16514084507042254</v>
      </c>
      <c r="F38" s="50">
        <f>'Scenario Int-14.55'!U$10</f>
        <v>0.13167636171337915</v>
      </c>
      <c r="G38" s="50">
        <f>'Scenario Int-14.55'!U$25</f>
        <v>6.0906515580736544E-2</v>
      </c>
      <c r="H38" s="50">
        <f>'Scenario Int-14.55'!U$40</f>
        <v>0.17383966244725738</v>
      </c>
      <c r="I38" s="50">
        <f>'Scenario Int-14.55'!AH$10</f>
        <v>8.59375E-2</v>
      </c>
      <c r="J38" s="50">
        <f>'Scenario Int-14.55'!AH$25</f>
        <v>5.6000000000000001E-2</v>
      </c>
      <c r="K38" s="50">
        <f>'Scenario Int-14.55'!AH$40</f>
        <v>0.1417910447761194</v>
      </c>
      <c r="L38" s="50">
        <f>'Scenario Int-14.55'!H$55</f>
        <v>0.11869436201780416</v>
      </c>
      <c r="M38" s="51">
        <f>'Scenario Int-14.55'!H$70</f>
        <v>0.13285024154589373</v>
      </c>
    </row>
    <row r="40" spans="2:13" x14ac:dyDescent="0.25">
      <c r="B40" s="55" t="s">
        <v>64</v>
      </c>
    </row>
    <row r="41" spans="2:13" ht="55.5" customHeight="1" x14ac:dyDescent="0.25">
      <c r="B41" s="103"/>
      <c r="C41" s="104" t="s">
        <v>44</v>
      </c>
      <c r="D41" s="104" t="s">
        <v>45</v>
      </c>
      <c r="E41" s="104" t="s">
        <v>46</v>
      </c>
      <c r="F41" s="104" t="s">
        <v>47</v>
      </c>
      <c r="G41" s="104" t="s">
        <v>48</v>
      </c>
      <c r="H41" s="104" t="s">
        <v>49</v>
      </c>
      <c r="I41" s="104" t="s">
        <v>50</v>
      </c>
      <c r="J41" s="104" t="s">
        <v>51</v>
      </c>
      <c r="K41" s="104" t="s">
        <v>52</v>
      </c>
      <c r="L41" s="104" t="s">
        <v>53</v>
      </c>
      <c r="M41" s="105" t="s">
        <v>54</v>
      </c>
    </row>
    <row r="42" spans="2:13" s="109" customFormat="1" x14ac:dyDescent="0.25">
      <c r="B42" s="106" t="str">
        <f>'Scenario 0'!H$2</f>
        <v>DOE SNOPR (GTI Scenario 0)</v>
      </c>
      <c r="C42" s="107">
        <f>'Scenario 0'!H$11</f>
        <v>0.16151827175449224</v>
      </c>
      <c r="D42" s="107">
        <f>'Scenario 0'!H$26</f>
        <v>4.4244397624976055E-2</v>
      </c>
      <c r="E42" s="107">
        <f>'Scenario 0'!H$41</f>
        <v>0.29220917822838849</v>
      </c>
      <c r="F42" s="107">
        <f>'Scenario 0'!U$11</f>
        <v>0.17064655774333193</v>
      </c>
      <c r="G42" s="107">
        <f>'Scenario 0'!U$26</f>
        <v>3.555076757339079E-2</v>
      </c>
      <c r="H42" s="107">
        <f>'Scenario 0'!U$41</f>
        <v>0.31612529002320183</v>
      </c>
      <c r="I42" s="107">
        <f>'Scenario 0'!AH$11</f>
        <v>0.15334685598377282</v>
      </c>
      <c r="J42" s="107">
        <f>'Scenario 0'!AH$26</f>
        <v>7.4324324324324328E-2</v>
      </c>
      <c r="K42" s="107">
        <f>'Scenario 0'!AH$41</f>
        <v>0.24624889673433362</v>
      </c>
      <c r="L42" s="107">
        <f>'Scenario 0'!H$56</f>
        <v>0.15181058495821728</v>
      </c>
      <c r="M42" s="108">
        <f>'Scenario 0'!H$71</f>
        <v>0.15279503105590062</v>
      </c>
    </row>
    <row r="43" spans="2:13" x14ac:dyDescent="0.25">
      <c r="B43" s="45" t="str">
        <f>'Scenario Int-11'!H$2</f>
        <v>Scenario Int-11</v>
      </c>
      <c r="C43" s="46">
        <f>'Scenario Int-11'!H$11</f>
        <v>0.19335414808206958</v>
      </c>
      <c r="D43" s="46">
        <f>'Scenario Int-11'!H$26</f>
        <v>4.6732924508352716E-2</v>
      </c>
      <c r="E43" s="46">
        <f>'Scenario Int-11'!H$41</f>
        <v>0.35692380278367541</v>
      </c>
      <c r="F43" s="46">
        <f>'Scenario Int-11'!U$11</f>
        <v>0.19488999290276793</v>
      </c>
      <c r="G43" s="46">
        <f>'Scenario Int-11'!U$26</f>
        <v>4.0261153427638738E-2</v>
      </c>
      <c r="H43" s="46">
        <f>'Scenario Int-11'!U$41</f>
        <v>0.36360937963787476</v>
      </c>
      <c r="I43" s="46">
        <f>'Scenario Int-11'!AH$11</f>
        <v>0.21746987951807228</v>
      </c>
      <c r="J43" s="46">
        <f>'Scenario Int-11'!AH$26</f>
        <v>8.1930415263748599E-2</v>
      </c>
      <c r="K43" s="46">
        <f>'Scenario Int-11'!AH$41</f>
        <v>0.37451235370611186</v>
      </c>
      <c r="L43" s="46">
        <f>'Scenario Int-11'!H$56</f>
        <v>0.16138763197586728</v>
      </c>
      <c r="M43" s="47">
        <f>'Scenario Int-11'!H$71</f>
        <v>0.23653088042049936</v>
      </c>
    </row>
    <row r="44" spans="2:13" x14ac:dyDescent="0.25">
      <c r="B44" s="52" t="str">
        <f>'Scenario Int-12'!H$2</f>
        <v>Scenario Int-12</v>
      </c>
      <c r="C44" s="53">
        <f>'Scenario Int-12'!H$11</f>
        <v>0.18667854756070396</v>
      </c>
      <c r="D44" s="53">
        <f>'Scenario Int-12'!H$26</f>
        <v>4.4829773736519349E-2</v>
      </c>
      <c r="E44" s="53">
        <f>'Scenario Int-12'!H$41</f>
        <v>0.34455165921393271</v>
      </c>
      <c r="F44" s="53">
        <f>'Scenario Int-12'!U$11</f>
        <v>0.18765081618168913</v>
      </c>
      <c r="G44" s="53">
        <f>'Scenario Int-12'!U$26</f>
        <v>3.9173014145810661E-2</v>
      </c>
      <c r="H44" s="53">
        <f>'Scenario Int-12'!U$41</f>
        <v>0.34965865241911548</v>
      </c>
      <c r="I44" s="53">
        <f>'Scenario Int-12'!AH$11</f>
        <v>0.21197604790419161</v>
      </c>
      <c r="J44" s="53">
        <f>'Scenario Int-12'!AH$26</f>
        <v>7.6318742985409652E-2</v>
      </c>
      <c r="K44" s="53">
        <f>'Scenario Int-12'!AH$41</f>
        <v>0.36713735558408217</v>
      </c>
      <c r="L44" s="53">
        <f>'Scenario Int-12'!H$56</f>
        <v>0.15825169555388094</v>
      </c>
      <c r="M44" s="54">
        <f>'Scenario Int-12'!H$71</f>
        <v>0.23228346456692914</v>
      </c>
    </row>
    <row r="45" spans="2:13" x14ac:dyDescent="0.25">
      <c r="B45" s="45" t="str">
        <f>'Scenario Int-13'!H$2</f>
        <v>Scenario Int-13</v>
      </c>
      <c r="C45" s="46">
        <f>'Scenario Int-13'!H$11</f>
        <v>0.18111136519551796</v>
      </c>
      <c r="D45" s="46">
        <f>'Scenario Int-13'!H$26</f>
        <v>4.7546678245766388E-2</v>
      </c>
      <c r="E45" s="46">
        <f>'Scenario Int-13'!H$41</f>
        <v>0.32971014492753625</v>
      </c>
      <c r="F45" s="46">
        <f>'Scenario Int-13'!U$11</f>
        <v>0.18102317446436381</v>
      </c>
      <c r="G45" s="46">
        <f>'Scenario Int-13'!U$26</f>
        <v>4.1934582051998882E-2</v>
      </c>
      <c r="H45" s="46">
        <f>'Scenario Int-13'!U$41</f>
        <v>0.33252131546894031</v>
      </c>
      <c r="I45" s="46">
        <f>'Scenario Int-13'!AH$11</f>
        <v>0.20955882352941177</v>
      </c>
      <c r="J45" s="46">
        <f>'Scenario Int-13'!AH$26</f>
        <v>7.9128440366972475E-2</v>
      </c>
      <c r="K45" s="46">
        <f>'Scenario Int-13'!AH$41</f>
        <v>0.35921052631578948</v>
      </c>
      <c r="L45" s="46">
        <f>'Scenario Int-13'!H$56</f>
        <v>0.15634674922600619</v>
      </c>
      <c r="M45" s="47">
        <f>'Scenario Int-13'!H$71</f>
        <v>0.20481927710843373</v>
      </c>
    </row>
    <row r="46" spans="2:13" x14ac:dyDescent="0.25">
      <c r="B46" s="52" t="str">
        <f>'Scenario Int-14'!H$2</f>
        <v>Scenario Int-14</v>
      </c>
      <c r="C46" s="53">
        <f>'Scenario Int-14'!H$11</f>
        <v>0.17464306110793831</v>
      </c>
      <c r="D46" s="53">
        <f>'Scenario Int-14'!H$26</f>
        <v>4.515848892748589E-2</v>
      </c>
      <c r="E46" s="53">
        <f>'Scenario Int-14'!H$41</f>
        <v>0.31838997348758735</v>
      </c>
      <c r="F46" s="53">
        <f>'Scenario Int-14'!U$11</f>
        <v>0.17417286109896515</v>
      </c>
      <c r="G46" s="53">
        <f>'Scenario Int-14'!U$26</f>
        <v>4.0257198769918928E-2</v>
      </c>
      <c r="H46" s="53">
        <f>'Scenario Int-14'!U$41</f>
        <v>0.32003654080389771</v>
      </c>
      <c r="I46" s="53">
        <f>'Scenario Int-14'!AH$11</f>
        <v>0.20353443022547227</v>
      </c>
      <c r="J46" s="53">
        <f>'Scenario Int-14'!AH$26</f>
        <v>7.3394495412844041E-2</v>
      </c>
      <c r="K46" s="53">
        <f>'Scenario Int-14'!AH$41</f>
        <v>0.35110533159947982</v>
      </c>
      <c r="L46" s="53">
        <f>'Scenario Int-14'!H$56</f>
        <v>0.15390564578499613</v>
      </c>
      <c r="M46" s="54">
        <f>'Scenario Int-14'!H$71</f>
        <v>0.20080321285140562</v>
      </c>
    </row>
    <row r="47" spans="2:13" x14ac:dyDescent="0.25">
      <c r="B47" s="45" t="str">
        <f>'Scenario 0.55'!H$2</f>
        <v>DOE SNOPR (GTI Scenario 0.55)</v>
      </c>
      <c r="C47" s="46">
        <f>'Scenario 0.55'!H$11</f>
        <v>0.12388432702606213</v>
      </c>
      <c r="D47" s="46">
        <f>'Scenario 0.55'!H$26</f>
        <v>4.1565778853914444E-2</v>
      </c>
      <c r="E47" s="46">
        <f>'Scenario 0.55'!H$41</f>
        <v>0.24223962866260518</v>
      </c>
      <c r="F47" s="46">
        <f>'Scenario 0.55'!U$11</f>
        <v>0.13722504230118443</v>
      </c>
      <c r="G47" s="46">
        <f>'Scenario 0.55'!U$26</f>
        <v>3.3161806746712409E-2</v>
      </c>
      <c r="H47" s="46">
        <f>'Scenario 0.55'!U$41</f>
        <v>0.28814262023217246</v>
      </c>
      <c r="I47" s="46">
        <f>'Scenario 0.55'!AH$11</f>
        <v>0.10309278350515463</v>
      </c>
      <c r="J47" s="46">
        <f>'Scenario 0.55'!AH$26</f>
        <v>6.9767441860465115E-2</v>
      </c>
      <c r="K47" s="46">
        <f>'Scenario 0.55'!AH$41</f>
        <v>0.14877789585547291</v>
      </c>
      <c r="L47" s="46">
        <f>'Scenario 0.55'!H$56</f>
        <v>0.11206896551724138</v>
      </c>
      <c r="M47" s="47">
        <f>'Scenario 0.55'!H$71</f>
        <v>0.10855263157894737</v>
      </c>
    </row>
    <row r="48" spans="2:13" x14ac:dyDescent="0.25">
      <c r="B48" s="52" t="str">
        <f>'Scenario Int-11.55'!H$2</f>
        <v>Scenario Int-11.55</v>
      </c>
      <c r="C48" s="53">
        <f>'Scenario Int-11.55'!H$11</f>
        <v>0.11790878754171301</v>
      </c>
      <c r="D48" s="53">
        <f>'Scenario Int-11.55'!H$26</f>
        <v>3.7141006262146406E-2</v>
      </c>
      <c r="E48" s="53">
        <f>'Scenario Int-11.55'!H$41</f>
        <v>0.22601156069364162</v>
      </c>
      <c r="F48" s="53">
        <f>'Scenario Int-11.55'!U$11</f>
        <v>0.11914154962916207</v>
      </c>
      <c r="G48" s="53">
        <f>'Scenario Int-11.55'!U$26</f>
        <v>3.0555555555555555E-2</v>
      </c>
      <c r="H48" s="53">
        <f>'Scenario Int-11.55'!U$41</f>
        <v>0.23565948118377786</v>
      </c>
      <c r="I48" s="53">
        <f>'Scenario Int-11.55'!AH$11</f>
        <v>0.13205043132050431</v>
      </c>
      <c r="J48" s="53">
        <f>'Scenario Int-11.55'!AH$26</f>
        <v>7.1182548794489098E-2</v>
      </c>
      <c r="K48" s="53">
        <f>'Scenario Int-11.55'!AH$41</f>
        <v>0.21540880503144655</v>
      </c>
      <c r="L48" s="53">
        <f>'Scenario Int-11.55'!H$56</f>
        <v>9.0604026845637578E-2</v>
      </c>
      <c r="M48" s="54">
        <f>'Scenario Int-11.55'!H$71</f>
        <v>0.15316642120765833</v>
      </c>
    </row>
    <row r="49" spans="2:13" x14ac:dyDescent="0.25">
      <c r="B49" s="45" t="str">
        <f>'Scenario Int-12.55'!H$2</f>
        <v>Scenario Int-12.55</v>
      </c>
      <c r="C49" s="46">
        <f>'Scenario Int-12.55'!H$11</f>
        <v>0.11067193675889328</v>
      </c>
      <c r="D49" s="46">
        <f>'Scenario Int-12.55'!H$26</f>
        <v>3.5197581515871303E-2</v>
      </c>
      <c r="E49" s="46">
        <f>'Scenario Int-12.55'!H$41</f>
        <v>0.21154401154401153</v>
      </c>
      <c r="F49" s="46">
        <f>'Scenario Int-12.55'!U$11</f>
        <v>0.11188259428751775</v>
      </c>
      <c r="G49" s="46">
        <f>'Scenario Int-12.55'!U$26</f>
        <v>2.9444444444444443E-2</v>
      </c>
      <c r="H49" s="46">
        <f>'Scenario Int-12.55'!U$41</f>
        <v>0.22031421264157838</v>
      </c>
      <c r="I49" s="46">
        <f>'Scenario Int-12.55'!AH$11</f>
        <v>0.12367724867724868</v>
      </c>
      <c r="J49" s="46">
        <f>'Scenario Int-12.55'!AH$26</f>
        <v>6.5442020665901268E-2</v>
      </c>
      <c r="K49" s="46">
        <f>'Scenario Int-12.55'!AH$41</f>
        <v>0.20280811232449297</v>
      </c>
      <c r="L49" s="46">
        <f>'Scenario Int-12.55'!H$56</f>
        <v>8.6409395973154363E-2</v>
      </c>
      <c r="M49" s="47">
        <f>'Scenario Int-12.55'!H$71</f>
        <v>0.14705882352941177</v>
      </c>
    </row>
    <row r="50" spans="2:13" x14ac:dyDescent="0.25">
      <c r="B50" s="52" t="str">
        <f>'Scenario Int-13.55'!H$2</f>
        <v>Scenario Int-13.55</v>
      </c>
      <c r="C50" s="53">
        <f>'Scenario Int-13.55'!H$11</f>
        <v>0.11239083660296165</v>
      </c>
      <c r="D50" s="53">
        <f>'Scenario Int-13.55'!H$26</f>
        <v>3.9893617021276598E-2</v>
      </c>
      <c r="E50" s="53">
        <f>'Scenario Int-13.55'!H$41</f>
        <v>0.20891118323989377</v>
      </c>
      <c r="F50" s="53">
        <f>'Scenario Int-13.55'!U$11</f>
        <v>0.11222509702457956</v>
      </c>
      <c r="G50" s="53">
        <f>'Scenario Int-13.55'!U$26</f>
        <v>3.3951497860199714E-2</v>
      </c>
      <c r="H50" s="53">
        <f>'Scenario Int-13.55'!U$41</f>
        <v>0.21463232549458752</v>
      </c>
      <c r="I50" s="53">
        <f>'Scenario Int-13.55'!AH$11</f>
        <v>0.13116970926301555</v>
      </c>
      <c r="J50" s="53">
        <f>'Scenario Int-13.55'!AH$26</f>
        <v>7.1596244131455405E-2</v>
      </c>
      <c r="K50" s="53">
        <f>'Scenario Int-13.55'!AH$41</f>
        <v>0.21212121212121213</v>
      </c>
      <c r="L50" s="53">
        <f>'Scenario Int-13.55'!H$56</f>
        <v>9.4339622641509441E-2</v>
      </c>
      <c r="M50" s="54">
        <f>'Scenario Int-13.55'!H$71</f>
        <v>0.13004484304932734</v>
      </c>
    </row>
    <row r="51" spans="2:13" x14ac:dyDescent="0.25">
      <c r="B51" s="49" t="str">
        <f>'Scenario Int-14.55'!H$2</f>
        <v>Scenario Int-14.55</v>
      </c>
      <c r="C51" s="50">
        <f>'Scenario Int-14.55'!H$11</f>
        <v>0.10564271255060728</v>
      </c>
      <c r="D51" s="50">
        <f>'Scenario Int-14.55'!H$26</f>
        <v>3.745567375886525E-2</v>
      </c>
      <c r="E51" s="50">
        <f>'Scenario Int-14.55'!H$41</f>
        <v>0.1963443396226415</v>
      </c>
      <c r="F51" s="50">
        <f>'Scenario Int-14.55'!U$11</f>
        <v>0.10561216238072134</v>
      </c>
      <c r="G51" s="50">
        <f>'Scenario Int-14.55'!U$26</f>
        <v>3.2239657631954348E-2</v>
      </c>
      <c r="H51" s="50">
        <f>'Scenario Int-14.55'!U$41</f>
        <v>0.20164301717699776</v>
      </c>
      <c r="I51" s="50">
        <f>'Scenario Int-14.55'!AH$11</f>
        <v>0.1227242076871207</v>
      </c>
      <c r="J51" s="50">
        <f>'Scenario Int-14.55'!AH$26</f>
        <v>6.5727699530516437E-2</v>
      </c>
      <c r="K51" s="50">
        <f>'Scenario Int-14.55'!AH$41</f>
        <v>0.19968304278922344</v>
      </c>
      <c r="L51" s="50">
        <f>'Scenario Int-14.55'!H$56</f>
        <v>9.1766723842195544E-2</v>
      </c>
      <c r="M51" s="51">
        <f>'Scenario Int-14.55'!H$71</f>
        <v>0.12556053811659193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1"/>
  <sheetViews>
    <sheetView showGridLines="0" workbookViewId="0">
      <selection activeCell="B11" sqref="B11:M11"/>
    </sheetView>
  </sheetViews>
  <sheetFormatPr defaultRowHeight="15" x14ac:dyDescent="0.25"/>
  <cols>
    <col min="2" max="2" width="24.140625" customWidth="1"/>
    <col min="3" max="3" width="7.85546875" style="41" customWidth="1"/>
    <col min="4" max="4" width="7.7109375" style="41" customWidth="1"/>
    <col min="5" max="5" width="8.28515625" style="41" customWidth="1"/>
    <col min="6" max="6" width="11.42578125" style="41" customWidth="1"/>
    <col min="7" max="7" width="12" style="41" customWidth="1"/>
    <col min="8" max="8" width="11.42578125" style="41" customWidth="1"/>
    <col min="9" max="9" width="9.7109375" style="41" customWidth="1"/>
    <col min="10" max="10" width="10.28515625" style="41" customWidth="1"/>
    <col min="11" max="11" width="10.7109375" style="41" customWidth="1"/>
    <col min="12" max="12" width="6.85546875" style="41" customWidth="1"/>
    <col min="13" max="13" width="7.5703125" style="41" customWidth="1"/>
  </cols>
  <sheetData>
    <row r="1" spans="2:13" x14ac:dyDescent="0.25">
      <c r="B1" t="s">
        <v>65</v>
      </c>
    </row>
    <row r="3" spans="2:13" ht="55.5" customHeight="1" x14ac:dyDescent="0.25">
      <c r="B3" s="36"/>
      <c r="C3" s="37" t="s">
        <v>44</v>
      </c>
      <c r="D3" s="37" t="s">
        <v>45</v>
      </c>
      <c r="E3" s="37" t="s">
        <v>46</v>
      </c>
      <c r="F3" s="37" t="s">
        <v>47</v>
      </c>
      <c r="G3" s="37" t="s">
        <v>48</v>
      </c>
      <c r="H3" s="37" t="s">
        <v>49</v>
      </c>
      <c r="I3" s="37" t="s">
        <v>50</v>
      </c>
      <c r="J3" s="37" t="s">
        <v>51</v>
      </c>
      <c r="K3" s="37" t="s">
        <v>52</v>
      </c>
      <c r="L3" s="37" t="s">
        <v>53</v>
      </c>
      <c r="M3" s="38" t="s">
        <v>54</v>
      </c>
    </row>
    <row r="4" spans="2:13" s="39" customFormat="1" ht="16.5" customHeight="1" x14ac:dyDescent="0.25">
      <c r="B4" s="56" t="str">
        <f>'Scenario 0'!H$2</f>
        <v>DOE SNOPR (GTI Scenario 0)</v>
      </c>
      <c r="C4" s="57">
        <f>'Scenario 0'!H$8</f>
        <v>0.23210831721470018</v>
      </c>
      <c r="D4" s="57">
        <f>'Scenario 0'!H$23</f>
        <v>0.12517482517482517</v>
      </c>
      <c r="E4" s="57">
        <f>'Scenario 0'!H$38</f>
        <v>0.27955321129382565</v>
      </c>
      <c r="F4" s="57">
        <f>'Scenario 0'!U$8</f>
        <v>0.23975228546151578</v>
      </c>
      <c r="G4" s="57">
        <f>'Scenario 0'!U$23</f>
        <v>0.10950413223140495</v>
      </c>
      <c r="H4" s="57">
        <f>'Scenario 0'!U$38</f>
        <v>0.29178704085843993</v>
      </c>
      <c r="I4" s="57">
        <f>'Scenario 0'!AH$8</f>
        <v>0.23482849604221637</v>
      </c>
      <c r="J4" s="57">
        <f>'Scenario 0'!AH$23</f>
        <v>0.18024691358024691</v>
      </c>
      <c r="K4" s="57">
        <f>'Scenario 0'!AH$38</f>
        <v>0.2650273224043716</v>
      </c>
      <c r="L4" s="57">
        <f>'Scenario 0'!H$53</f>
        <v>0.25281803542673109</v>
      </c>
      <c r="M4" s="58">
        <f>'Scenario 0'!H$68</f>
        <v>0.20822622107969152</v>
      </c>
    </row>
    <row r="5" spans="2:13" s="48" customFormat="1" x14ac:dyDescent="0.25">
      <c r="B5" s="45" t="str">
        <f>'Scenario Int-11'!H$2</f>
        <v>Scenario Int-11</v>
      </c>
      <c r="C5" s="46">
        <f>'Scenario Int-11'!H$8</f>
        <v>0.24248179803735359</v>
      </c>
      <c r="D5" s="46">
        <f>'Scenario Int-11'!H$23</f>
        <v>0.14160401002506265</v>
      </c>
      <c r="E5" s="46">
        <f>'Scenario Int-11'!H$38</f>
        <v>0.27657772130453195</v>
      </c>
      <c r="F5" s="46">
        <f>'Scenario Int-11'!U$8</f>
        <v>0.25510204081632654</v>
      </c>
      <c r="G5" s="46">
        <f>'Scenario Int-11'!U$23</f>
        <v>0.13628318584070798</v>
      </c>
      <c r="H5" s="46">
        <f>'Scenario Int-11'!U$38</f>
        <v>0.28591096833409824</v>
      </c>
      <c r="I5" s="46">
        <f>'Scenario Int-11'!AH$8</f>
        <v>0.19939577039274925</v>
      </c>
      <c r="J5" s="46">
        <f>'Scenario Int-11'!AH$23</f>
        <v>0.17733990147783252</v>
      </c>
      <c r="K5" s="46">
        <f>'Scenario Int-11'!AH$38</f>
        <v>0.234375</v>
      </c>
      <c r="L5" s="46">
        <f>'Scenario Int-11'!H$53</f>
        <v>0.2733812949640288</v>
      </c>
      <c r="M5" s="47">
        <f>'Scenario Int-11'!H$68</f>
        <v>0.29508196721311475</v>
      </c>
    </row>
    <row r="6" spans="2:13" x14ac:dyDescent="0.25">
      <c r="B6" s="40" t="str">
        <f>'Scenario Int-12'!H$2</f>
        <v>Scenario Int-12</v>
      </c>
      <c r="C6" s="43">
        <f>'Scenario Int-12'!H$8</f>
        <v>0.22292390274707927</v>
      </c>
      <c r="D6" s="43">
        <f>'Scenario Int-12'!H$23</f>
        <v>0.13659147869674185</v>
      </c>
      <c r="E6" s="43">
        <f>'Scenario Int-12'!H$38</f>
        <v>0.2520050654284508</v>
      </c>
      <c r="F6" s="43">
        <f>'Scenario Int-12'!U$8</f>
        <v>0.23446019629225737</v>
      </c>
      <c r="G6" s="43">
        <f>'Scenario Int-12'!U$23</f>
        <v>0.13097345132743363</v>
      </c>
      <c r="H6" s="43">
        <f>'Scenario Int-12'!U$38</f>
        <v>0.26120768526989935</v>
      </c>
      <c r="I6" s="43">
        <f>'Scenario Int-12'!AH$8</f>
        <v>0.18373493975903615</v>
      </c>
      <c r="J6" s="43">
        <f>'Scenario Int-12'!AH$23</f>
        <v>0.17241379310344829</v>
      </c>
      <c r="K6" s="43">
        <f>'Scenario Int-12'!AH$38</f>
        <v>0.20155038759689922</v>
      </c>
      <c r="L6" s="43">
        <f>'Scenario Int-12'!H$53</f>
        <v>0.25358851674641147</v>
      </c>
      <c r="M6" s="44">
        <f>'Scenario Int-12'!H$68</f>
        <v>0.28618421052631576</v>
      </c>
    </row>
    <row r="7" spans="2:13" s="48" customFormat="1" x14ac:dyDescent="0.25">
      <c r="B7" s="45" t="str">
        <f>'Scenario Int-13'!H$2</f>
        <v>Scenario Int-13</v>
      </c>
      <c r="C7" s="46">
        <f>'Scenario Int-13'!H$8</f>
        <v>0.22980736735383575</v>
      </c>
      <c r="D7" s="46">
        <f>'Scenario Int-13'!H$23</f>
        <v>0.117096018735363</v>
      </c>
      <c r="E7" s="46">
        <f>'Scenario Int-13'!H$38</f>
        <v>0.27553444180522563</v>
      </c>
      <c r="F7" s="46">
        <f>'Scenario Int-13'!U$8</f>
        <v>0.24065420560747663</v>
      </c>
      <c r="G7" s="46">
        <f>'Scenario Int-13'!U$23</f>
        <v>0.1015625</v>
      </c>
      <c r="H7" s="46">
        <f>'Scenario Int-13'!U$38</f>
        <v>0.28682572614107882</v>
      </c>
      <c r="I7" s="46">
        <f>'Scenario Int-13'!AH$8</f>
        <v>0.20064724919093851</v>
      </c>
      <c r="J7" s="46">
        <f>'Scenario Int-13'!AH$23</f>
        <v>0.18716577540106952</v>
      </c>
      <c r="K7" s="46">
        <f>'Scenario Int-13'!AH$38</f>
        <v>0.22131147540983606</v>
      </c>
      <c r="L7" s="46">
        <f>'Scenario Int-13'!H$53</f>
        <v>0.26433915211970077</v>
      </c>
      <c r="M7" s="47">
        <f>'Scenario Int-13'!H$68</f>
        <v>0.28679245283018867</v>
      </c>
    </row>
    <row r="8" spans="2:13" x14ac:dyDescent="0.25">
      <c r="B8" s="40" t="str">
        <f>'Scenario Int-14'!H$2</f>
        <v>Scenario Int-14</v>
      </c>
      <c r="C8" s="43">
        <f>'Scenario Int-14'!H$8</f>
        <v>0.21262234222072224</v>
      </c>
      <c r="D8" s="43">
        <f>'Scenario Int-14'!H$23</f>
        <v>0.11241217798594848</v>
      </c>
      <c r="E8" s="43">
        <f>'Scenario Int-14'!H$38</f>
        <v>0.25320056899004267</v>
      </c>
      <c r="F8" s="43">
        <f>'Scenario Int-14'!U$8</f>
        <v>0.22217898832684824</v>
      </c>
      <c r="G8" s="43">
        <f>'Scenario Int-14'!U$23</f>
        <v>9.7026604068857589E-2</v>
      </c>
      <c r="H8" s="43">
        <f>'Scenario Int-14'!U$38</f>
        <v>0.26359399274987055</v>
      </c>
      <c r="I8" s="43">
        <f>'Scenario Int-14'!AH$8</f>
        <v>0.18971061093247588</v>
      </c>
      <c r="J8" s="43">
        <f>'Scenario Int-14'!AH$23</f>
        <v>0.18085106382978725</v>
      </c>
      <c r="K8" s="43">
        <f>'Scenario Int-14'!AH$38</f>
        <v>0.2032520325203252</v>
      </c>
      <c r="L8" s="43">
        <f>'Scenario Int-14'!H$53</f>
        <v>0.24937655860349128</v>
      </c>
      <c r="M8" s="44">
        <f>'Scenario Int-14'!H$68</f>
        <v>0.27547169811320754</v>
      </c>
    </row>
    <row r="9" spans="2:13" s="48" customFormat="1" x14ac:dyDescent="0.25">
      <c r="B9" s="45" t="str">
        <f>'Scenario 0.55'!H$2</f>
        <v>DOE SNOPR (GTI Scenario 0.55)</v>
      </c>
      <c r="C9" s="46">
        <f>'Scenario 0.55'!H$8</f>
        <v>0.18349682631275246</v>
      </c>
      <c r="D9" s="46">
        <f>'Scenario 0.55'!H$23</f>
        <v>0.12314886983632112</v>
      </c>
      <c r="E9" s="46">
        <f>'Scenario 0.55'!H$38</f>
        <v>0.2189647274393037</v>
      </c>
      <c r="F9" s="46">
        <f>'Scenario 0.55'!U$8</f>
        <v>0.20845542067810799</v>
      </c>
      <c r="G9" s="46">
        <f>'Scenario 0.55'!U$23</f>
        <v>0.11005917159763313</v>
      </c>
      <c r="H9" s="46">
        <f>'Scenario 0.55'!U$38</f>
        <v>0.26230569948186527</v>
      </c>
      <c r="I9" s="46">
        <f>'Scenario 0.55'!AH$8</f>
        <v>0.14315352697095435</v>
      </c>
      <c r="J9" s="46">
        <f>'Scenario 0.55'!AH$23</f>
        <v>0.16883116883116883</v>
      </c>
      <c r="K9" s="46">
        <f>'Scenario 0.55'!AH$38</f>
        <v>0.12607944732297063</v>
      </c>
      <c r="L9" s="46">
        <f>'Scenario 0.55'!H$53</f>
        <v>0.19158878504672897</v>
      </c>
      <c r="M9" s="47">
        <f>'Scenario 0.55'!H$68</f>
        <v>0.15611814345991562</v>
      </c>
    </row>
    <row r="10" spans="2:13" x14ac:dyDescent="0.25">
      <c r="B10" s="40" t="str">
        <f>'Scenario Int-11.55'!H$2</f>
        <v>Scenario Int-11.55</v>
      </c>
      <c r="C10" s="43">
        <f>'Scenario Int-11.55'!H$8</f>
        <v>0.130859375</v>
      </c>
      <c r="D10" s="43">
        <f>'Scenario Int-11.55'!H$23</f>
        <v>0.1164021164021164</v>
      </c>
      <c r="E10" s="43">
        <f>'Scenario Int-11.55'!H$38</f>
        <v>0.13691796008869181</v>
      </c>
      <c r="F10" s="43">
        <f>'Scenario Int-11.55'!U$8</f>
        <v>0.13348623853211009</v>
      </c>
      <c r="G10" s="43">
        <f>'Scenario Int-11.55'!U$23</f>
        <v>0.10964083175803403</v>
      </c>
      <c r="H10" s="43">
        <f>'Scenario Int-11.55'!U$38</f>
        <v>0.14112658994548757</v>
      </c>
      <c r="I10" s="43">
        <f>'Scenario Int-11.55'!AH$8</f>
        <v>0.14193548387096774</v>
      </c>
      <c r="J10" s="43">
        <f>'Scenario Int-11.55'!AH$23</f>
        <v>0.15075376884422109</v>
      </c>
      <c r="K10" s="43">
        <f>'Scenario Int-11.55'!AH$38</f>
        <v>0.12612612612612611</v>
      </c>
      <c r="L10" s="43">
        <f>'Scenario Int-11.55'!H$53</f>
        <v>0.1393939393939394</v>
      </c>
      <c r="M10" s="44">
        <f>'Scenario Int-11.55'!H$68</f>
        <v>0.16326530612244897</v>
      </c>
    </row>
    <row r="11" spans="2:13" s="48" customFormat="1" x14ac:dyDescent="0.25">
      <c r="B11" s="45" t="str">
        <f>'Scenario Int-12.55'!H$2</f>
        <v>Scenario Int-12.55</v>
      </c>
      <c r="C11" s="46">
        <f>'Scenario Int-12.55'!H$8</f>
        <v>0.11262665627435697</v>
      </c>
      <c r="D11" s="46">
        <f>'Scenario Int-12.55'!H$23</f>
        <v>0.11096433289299867</v>
      </c>
      <c r="E11" s="46">
        <f>'Scenario Int-12.55'!H$38</f>
        <v>0.11332227750138198</v>
      </c>
      <c r="F11" s="46">
        <f>'Scenario Int-12.55'!U$8</f>
        <v>0.11395881006864989</v>
      </c>
      <c r="G11" s="46">
        <f>'Scenario Int-12.55'!U$23</f>
        <v>0.10377358490566038</v>
      </c>
      <c r="H11" s="46">
        <f>'Scenario Int-12.55'!U$38</f>
        <v>0.11722054380664652</v>
      </c>
      <c r="I11" s="46">
        <f>'Scenario Int-12.55'!AH$8</f>
        <v>0.12861736334405144</v>
      </c>
      <c r="J11" s="46">
        <f>'Scenario Int-12.55'!AH$23</f>
        <v>0.14572864321608039</v>
      </c>
      <c r="K11" s="46">
        <f>'Scenario Int-12.55'!AH$38</f>
        <v>9.8214285714285712E-2</v>
      </c>
      <c r="L11" s="46">
        <f>'Scenario Int-12.55'!H$53</f>
        <v>0.12084592145015106</v>
      </c>
      <c r="M11" s="47">
        <f>'Scenario Int-12.55'!H$68</f>
        <v>0.15510204081632653</v>
      </c>
    </row>
    <row r="12" spans="2:13" x14ac:dyDescent="0.25">
      <c r="B12" s="40" t="str">
        <f>'Scenario Int-13.55'!H$2</f>
        <v>Scenario Int-13.55</v>
      </c>
      <c r="C12" s="43">
        <f>'Scenario Int-13.55'!H$8</f>
        <v>0.11683006535947713</v>
      </c>
      <c r="D12" s="43">
        <f>'Scenario Int-13.55'!H$23</f>
        <v>9.2457420924574207E-2</v>
      </c>
      <c r="E12" s="43">
        <f>'Scenario Int-13.55'!H$38</f>
        <v>0.12915129151291513</v>
      </c>
      <c r="F12" s="43">
        <f>'Scenario Int-13.55'!U$8</f>
        <v>0.11674641148325358</v>
      </c>
      <c r="G12" s="43">
        <f>'Scenario Int-13.55'!U$23</f>
        <v>7.6672104404567704E-2</v>
      </c>
      <c r="H12" s="43">
        <f>'Scenario Int-13.55'!U$38</f>
        <v>0.13337846987136087</v>
      </c>
      <c r="I12" s="43">
        <f>'Scenario Int-13.55'!AH$8</f>
        <v>0.14482758620689656</v>
      </c>
      <c r="J12" s="43">
        <f>'Scenario Int-13.55'!AH$23</f>
        <v>0.15760869565217392</v>
      </c>
      <c r="K12" s="43">
        <f>'Scenario Int-13.55'!AH$38</f>
        <v>0.12264150943396226</v>
      </c>
      <c r="L12" s="43">
        <f>'Scenario Int-13.55'!H$53</f>
        <v>0.12852664576802508</v>
      </c>
      <c r="M12" s="44">
        <f>'Scenario Int-13.55'!H$68</f>
        <v>0.13953488372093023</v>
      </c>
    </row>
    <row r="13" spans="2:13" s="48" customFormat="1" x14ac:dyDescent="0.25">
      <c r="B13" s="45" t="str">
        <f>'Scenario Int-14.55'!H$2</f>
        <v>Scenario Int-14.55</v>
      </c>
      <c r="C13" s="46">
        <f>'Scenario Int-14.55'!H$8</f>
        <v>0.10126582278481013</v>
      </c>
      <c r="D13" s="46">
        <f>'Scenario Int-14.55'!H$23</f>
        <v>8.7591240875912413E-2</v>
      </c>
      <c r="E13" s="46">
        <f>'Scenario Int-14.55'!H$38</f>
        <v>0.10817455439459127</v>
      </c>
      <c r="F13" s="46">
        <f>'Scenario Int-14.55'!U$8</f>
        <v>0.10004786979415989</v>
      </c>
      <c r="G13" s="46">
        <f>'Scenario Int-14.55'!U$23</f>
        <v>7.1895424836601302E-2</v>
      </c>
      <c r="H13" s="46">
        <f>'Scenario Int-14.55'!U$38</f>
        <v>0.11171293161814488</v>
      </c>
      <c r="I13" s="46">
        <f>'Scenario Int-14.55'!AH$8</f>
        <v>0.13356164383561644</v>
      </c>
      <c r="J13" s="46">
        <f>'Scenario Int-14.55'!AH$23</f>
        <v>0.15135135135135136</v>
      </c>
      <c r="K13" s="46">
        <f>'Scenario Int-14.55'!AH$38</f>
        <v>0.10280373831775701</v>
      </c>
      <c r="L13" s="46">
        <f>'Scenario Int-14.55'!H$53</f>
        <v>0.11598746081504702</v>
      </c>
      <c r="M13" s="47">
        <f>'Scenario Int-14.55'!H$68</f>
        <v>0.13023255813953488</v>
      </c>
    </row>
    <row r="14" spans="2:13" x14ac:dyDescent="0.25">
      <c r="B14" s="40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4"/>
    </row>
    <row r="15" spans="2:13" s="48" customFormat="1" x14ac:dyDescent="0.25"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7"/>
    </row>
    <row r="16" spans="2:13" x14ac:dyDescent="0.25">
      <c r="B16" s="40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4"/>
    </row>
    <row r="17" spans="1:13" s="48" customFormat="1" x14ac:dyDescent="0.25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</row>
    <row r="18" spans="1:13" x14ac:dyDescent="0.25">
      <c r="B18" s="40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</row>
    <row r="19" spans="1:13" s="48" customFormat="1" x14ac:dyDescent="0.25"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x14ac:dyDescent="0.25">
      <c r="B20" s="40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4"/>
    </row>
    <row r="21" spans="1:13" s="48" customFormat="1" x14ac:dyDescent="0.25"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7"/>
    </row>
    <row r="22" spans="1:13" x14ac:dyDescent="0.25">
      <c r="B22" s="40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/>
    </row>
    <row r="23" spans="1:13" s="48" customFormat="1" x14ac:dyDescent="0.25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7"/>
    </row>
    <row r="24" spans="1:13" x14ac:dyDescent="0.25">
      <c r="B24" s="40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4"/>
    </row>
    <row r="25" spans="1:13" s="48" customFormat="1" x14ac:dyDescent="0.2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7"/>
    </row>
    <row r="26" spans="1:13" x14ac:dyDescent="0.25">
      <c r="B26" s="40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4"/>
    </row>
    <row r="27" spans="1:13" s="48" customFormat="1" x14ac:dyDescent="0.25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</row>
    <row r="28" spans="1:13" x14ac:dyDescent="0.25">
      <c r="B28" s="40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4"/>
    </row>
    <row r="29" spans="1:13" s="48" customFormat="1" x14ac:dyDescent="0.25"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7"/>
    </row>
    <row r="30" spans="1:13" s="55" customFormat="1" x14ac:dyDescent="0.25">
      <c r="A30" s="60"/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s="48" customFormat="1" x14ac:dyDescent="0.25">
      <c r="A31" s="61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M33"/>
  <sheetViews>
    <sheetView showGridLines="0" workbookViewId="0">
      <selection activeCell="G16" sqref="G16"/>
    </sheetView>
  </sheetViews>
  <sheetFormatPr defaultRowHeight="15" x14ac:dyDescent="0.25"/>
  <cols>
    <col min="2" max="2" width="24" customWidth="1"/>
    <col min="3" max="3" width="7.85546875" style="41" customWidth="1"/>
    <col min="4" max="4" width="7.7109375" style="41" customWidth="1"/>
    <col min="5" max="5" width="8.28515625" style="41" customWidth="1"/>
    <col min="6" max="6" width="11.42578125" style="41" customWidth="1"/>
    <col min="7" max="7" width="12" style="41" customWidth="1"/>
    <col min="8" max="8" width="11.42578125" style="41" customWidth="1"/>
    <col min="9" max="9" width="9.7109375" style="41" customWidth="1"/>
    <col min="10" max="10" width="10.28515625" style="41" customWidth="1"/>
    <col min="11" max="11" width="10.7109375" style="41" customWidth="1"/>
    <col min="12" max="12" width="6.85546875" style="41" customWidth="1"/>
    <col min="13" max="13" width="7.5703125" style="41" customWidth="1"/>
  </cols>
  <sheetData>
    <row r="1" spans="2:13" x14ac:dyDescent="0.25">
      <c r="B1" t="s">
        <v>66</v>
      </c>
    </row>
    <row r="3" spans="2:13" ht="55.5" customHeight="1" x14ac:dyDescent="0.25">
      <c r="B3" s="36"/>
      <c r="C3" s="37" t="s">
        <v>44</v>
      </c>
      <c r="D3" s="37" t="s">
        <v>45</v>
      </c>
      <c r="E3" s="37" t="s">
        <v>46</v>
      </c>
      <c r="F3" s="37" t="s">
        <v>47</v>
      </c>
      <c r="G3" s="37" t="s">
        <v>48</v>
      </c>
      <c r="H3" s="37" t="s">
        <v>49</v>
      </c>
      <c r="I3" s="37" t="s">
        <v>50</v>
      </c>
      <c r="J3" s="37" t="s">
        <v>51</v>
      </c>
      <c r="K3" s="37" t="s">
        <v>52</v>
      </c>
      <c r="L3" s="37" t="s">
        <v>53</v>
      </c>
      <c r="M3" s="38" t="s">
        <v>54</v>
      </c>
    </row>
    <row r="4" spans="2:13" s="39" customFormat="1" ht="17.25" customHeight="1" x14ac:dyDescent="0.25">
      <c r="B4" s="56" t="str">
        <f>'Scenario 0'!H$2</f>
        <v>DOE SNOPR (GTI Scenario 0)</v>
      </c>
      <c r="C4" s="62">
        <f>'Scenario 0'!H$9</f>
        <v>0.22107871164474938</v>
      </c>
      <c r="D4" s="57">
        <f>'Scenario 0'!H$24</f>
        <v>0.1040268456375839</v>
      </c>
      <c r="E4" s="57">
        <f>'Scenario 0'!H$39</f>
        <v>0.28158427291124605</v>
      </c>
      <c r="F4" s="57">
        <f>'Scenario 0'!U$9</f>
        <v>0.23324468085106384</v>
      </c>
      <c r="G4" s="57">
        <f>'Scenario 0'!U$24</f>
        <v>9.2451229855810002E-2</v>
      </c>
      <c r="H4" s="57">
        <f>'Scenario 0'!U$39</f>
        <v>0.29755908562572647</v>
      </c>
      <c r="I4" s="57">
        <f>'Scenario 0'!AH$9</f>
        <v>0.2104089219330855</v>
      </c>
      <c r="J4" s="57">
        <f>'Scenario 0'!AH$24</f>
        <v>0.14285714285714285</v>
      </c>
      <c r="K4" s="57">
        <f>'Scenario 0'!AH$39</f>
        <v>0.25558312655086851</v>
      </c>
      <c r="L4" s="57">
        <f>'Scenario 0'!H$54</f>
        <v>0.24362606232294617</v>
      </c>
      <c r="M4" s="58">
        <f>'Scenario 0'!H$69</f>
        <v>0.19953596287703015</v>
      </c>
    </row>
    <row r="5" spans="2:13" s="48" customFormat="1" x14ac:dyDescent="0.25">
      <c r="B5" s="45" t="str">
        <f>'Scenario Int-11'!H$2</f>
        <v>Scenario Int-11</v>
      </c>
      <c r="C5" s="63">
        <f>'Scenario Int-11'!H$9</f>
        <v>0.25</v>
      </c>
      <c r="D5" s="46">
        <f>'Scenario Int-11'!H$24</f>
        <v>0.1079967023907667</v>
      </c>
      <c r="E5" s="46">
        <f>'Scenario Int-11'!H$39</f>
        <v>0.31381993330863284</v>
      </c>
      <c r="F5" s="46">
        <f>'Scenario Int-11'!U$9</f>
        <v>0.26843100189035918</v>
      </c>
      <c r="G5" s="46">
        <f>'Scenario Int-11'!U$24</f>
        <v>0.11621966794380588</v>
      </c>
      <c r="H5" s="46">
        <f>'Scenario Int-11'!U$39</f>
        <v>0.31827687160184026</v>
      </c>
      <c r="I5" s="46">
        <f>'Scenario Int-11'!AH$9</f>
        <v>0.19873817034700317</v>
      </c>
      <c r="J5" s="46">
        <f>'Scenario Int-11'!AH$24</f>
        <v>0.10362694300518134</v>
      </c>
      <c r="K5" s="46">
        <f>'Scenario Int-11'!AH$39</f>
        <v>0.34677419354838712</v>
      </c>
      <c r="L5" s="46">
        <f>'Scenario Int-11'!H$54</f>
        <v>0.25992063492063494</v>
      </c>
      <c r="M5" s="47">
        <f>'Scenario Int-11'!H$69</f>
        <v>0.30346820809248554</v>
      </c>
    </row>
    <row r="6" spans="2:13" x14ac:dyDescent="0.25">
      <c r="B6" s="40" t="str">
        <f>'Scenario Int-12'!H$2</f>
        <v>Scenario Int-12</v>
      </c>
      <c r="C6" s="64">
        <f>'Scenario Int-12'!H$9</f>
        <v>0.23831417624521073</v>
      </c>
      <c r="D6" s="43">
        <f>'Scenario Int-12'!H$24</f>
        <v>0.10964550700741962</v>
      </c>
      <c r="E6" s="43">
        <f>'Scenario Int-12'!H$39</f>
        <v>0.29607698001480387</v>
      </c>
      <c r="F6" s="43">
        <f>'Scenario Int-12'!U$9</f>
        <v>0.25464859754175861</v>
      </c>
      <c r="G6" s="43">
        <f>'Scenario Int-12'!U$24</f>
        <v>0.11494252873563218</v>
      </c>
      <c r="H6" s="43">
        <f>'Scenario Int-12'!U$39</f>
        <v>0.300418410041841</v>
      </c>
      <c r="I6" s="43">
        <f>'Scenario Int-12'!AH$9</f>
        <v>0.19592476489028213</v>
      </c>
      <c r="J6" s="43">
        <f>'Scenario Int-12'!AH$24</f>
        <v>0.11139896373056994</v>
      </c>
      <c r="K6" s="43">
        <f>'Scenario Int-12'!AH$39</f>
        <v>0.32539682539682541</v>
      </c>
      <c r="L6" s="43">
        <f>'Scenario Int-12'!H$54</f>
        <v>0.25992063492063494</v>
      </c>
      <c r="M6" s="44">
        <f>'Scenario Int-12'!H$69</f>
        <v>0.29190751445086704</v>
      </c>
    </row>
    <row r="7" spans="2:13" s="48" customFormat="1" x14ac:dyDescent="0.25">
      <c r="B7" s="45" t="str">
        <f>'Scenario Int-13'!H$2</f>
        <v>Scenario Int-13</v>
      </c>
      <c r="C7" s="63">
        <f>'Scenario Int-13'!H$9</f>
        <v>0.2414171930788245</v>
      </c>
      <c r="D7" s="46">
        <f>'Scenario Int-13'!H$24</f>
        <v>9.569377990430622E-2</v>
      </c>
      <c r="E7" s="46">
        <f>'Scenario Int-13'!H$39</f>
        <v>0.31797235023041476</v>
      </c>
      <c r="F7" s="46">
        <f>'Scenario Int-13'!U$9</f>
        <v>0.25740551583248211</v>
      </c>
      <c r="G7" s="46">
        <f>'Scenario Int-13'!U$24</f>
        <v>9.3050647820965837E-2</v>
      </c>
      <c r="H7" s="46">
        <f>'Scenario Int-13'!U$39</f>
        <v>0.3242337164750958</v>
      </c>
      <c r="I7" s="46">
        <f>'Scenario Int-13'!AH$9</f>
        <v>0.20230263157894737</v>
      </c>
      <c r="J7" s="46">
        <f>'Scenario Int-13'!AH$24</f>
        <v>0.11141304347826086</v>
      </c>
      <c r="K7" s="46">
        <f>'Scenario Int-13'!AH$39</f>
        <v>0.34166666666666667</v>
      </c>
      <c r="L7" s="46">
        <f>'Scenario Int-13'!H$54</f>
        <v>0.26403326403326405</v>
      </c>
      <c r="M7" s="47">
        <f>'Scenario Int-13'!H$69</f>
        <v>0.28155339805825241</v>
      </c>
    </row>
    <row r="8" spans="2:13" x14ac:dyDescent="0.25">
      <c r="B8" s="40" t="str">
        <f>'Scenario Int-14'!H$2</f>
        <v>Scenario Int-14</v>
      </c>
      <c r="C8" s="64">
        <f>'Scenario Int-14'!H$9</f>
        <v>0.22920669777655778</v>
      </c>
      <c r="D8" s="43">
        <f>'Scenario Int-14'!H$24</f>
        <v>9.7211155378486055E-2</v>
      </c>
      <c r="E8" s="43">
        <f>'Scenario Int-14'!H$39</f>
        <v>0.29857621440536014</v>
      </c>
      <c r="F8" s="43">
        <f>'Scenario Int-14'!U$9</f>
        <v>0.24224872231686542</v>
      </c>
      <c r="G8" s="43">
        <f>'Scenario Int-14'!U$24</f>
        <v>9.058823529411765E-2</v>
      </c>
      <c r="H8" s="43">
        <f>'Scenario Int-14'!U$39</f>
        <v>0.30407673860911272</v>
      </c>
      <c r="I8" s="43">
        <f>'Scenario Int-14'!AH$9</f>
        <v>0.20261437908496732</v>
      </c>
      <c r="J8" s="43">
        <f>'Scenario Int-14'!AH$24</f>
        <v>0.12228260869565218</v>
      </c>
      <c r="K8" s="43">
        <f>'Scenario Int-14'!AH$39</f>
        <v>0.32377049180327871</v>
      </c>
      <c r="L8" s="43">
        <f>'Scenario Int-14'!H$54</f>
        <v>0.25933609958506226</v>
      </c>
      <c r="M8" s="44">
        <f>'Scenario Int-14'!H$69</f>
        <v>0.26860841423948217</v>
      </c>
    </row>
    <row r="9" spans="2:13" s="48" customFormat="1" x14ac:dyDescent="0.25">
      <c r="B9" s="45" t="str">
        <f>'Scenario 2'!H$2</f>
        <v>Scenario 2</v>
      </c>
      <c r="C9" s="63">
        <f>'Scenario 2'!H$9</f>
        <v>0.23079855155326853</v>
      </c>
      <c r="D9" s="46">
        <f>'Scenario 2'!H$24</f>
        <v>0.10850111856823266</v>
      </c>
      <c r="E9" s="46">
        <f>'Scenario 2'!H$39</f>
        <v>0.2940156114483955</v>
      </c>
      <c r="F9" s="46">
        <f>'Scenario 2'!U$9</f>
        <v>0.24388297872340425</v>
      </c>
      <c r="G9" s="46">
        <f>'Scenario 2'!U$24</f>
        <v>9.5843935538592023E-2</v>
      </c>
      <c r="H9" s="46">
        <f>'Scenario 2'!U$39</f>
        <v>0.31150716776443238</v>
      </c>
      <c r="I9" s="46">
        <f>'Scenario 2'!AH$9</f>
        <v>0.21858736059479553</v>
      </c>
      <c r="J9" s="46">
        <f>'Scenario 2'!AH$24</f>
        <v>0.150278293135436</v>
      </c>
      <c r="K9" s="46">
        <f>'Scenario 2'!AH$39</f>
        <v>0.26426799007444168</v>
      </c>
      <c r="L9" s="46">
        <f>'Scenario 2'!H$54</f>
        <v>0.26628895184135976</v>
      </c>
      <c r="M9" s="47">
        <f>'Scenario 2'!H$69</f>
        <v>0.26218097447795824</v>
      </c>
    </row>
    <row r="10" spans="2:13" x14ac:dyDescent="0.25">
      <c r="B10" s="40" t="str">
        <f>'Scenario 7'!H$2</f>
        <v>Scenario 7</v>
      </c>
      <c r="C10" s="64">
        <f>'Scenario 7'!H$9</f>
        <v>0.19312796208530805</v>
      </c>
      <c r="D10" s="43">
        <f>'Scenario 7'!H$24</f>
        <v>7.9310344827586213E-2</v>
      </c>
      <c r="E10" s="43">
        <f>'Scenario 7'!H$39</f>
        <v>0.25270758122743681</v>
      </c>
      <c r="F10" s="43">
        <f>'Scenario 7'!U$9</f>
        <v>0.22270153680237262</v>
      </c>
      <c r="G10" s="43">
        <f>'Scenario 7'!U$24</f>
        <v>8.3904109589041098E-2</v>
      </c>
      <c r="H10" s="43">
        <f>'Scenario 7'!U$39</f>
        <v>0.28650137741046833</v>
      </c>
      <c r="I10" s="43">
        <f>'Scenario 7'!AH$9</f>
        <v>0.12520593080724876</v>
      </c>
      <c r="J10" s="43">
        <f>'Scenario 7'!AH$24</f>
        <v>7.9681274900398405E-2</v>
      </c>
      <c r="K10" s="43">
        <f>'Scenario 7'!AH$39</f>
        <v>0.15730337078651685</v>
      </c>
      <c r="L10" s="43">
        <f>'Scenario 7'!H$54</f>
        <v>0.18968133535660092</v>
      </c>
      <c r="M10" s="44">
        <f>'Scenario 7'!H$69</f>
        <v>0.1766109785202864</v>
      </c>
    </row>
    <row r="11" spans="2:13" s="48" customFormat="1" x14ac:dyDescent="0.25">
      <c r="B11" s="45" t="str">
        <f>'Scenario 24'!H$2</f>
        <v>Scenario 24</v>
      </c>
      <c r="C11" s="63">
        <f>'Scenario 24'!H$9</f>
        <v>0.24988641526578828</v>
      </c>
      <c r="D11" s="46">
        <f>'Scenario 24'!H$24</f>
        <v>0.1350844277673546</v>
      </c>
      <c r="E11" s="46">
        <f>'Scenario 24'!H$39</f>
        <v>0.31537638244737781</v>
      </c>
      <c r="F11" s="46">
        <f>'Scenario 24'!U$9</f>
        <v>0.26746987951807227</v>
      </c>
      <c r="G11" s="46">
        <f>'Scenario 24'!U$24</f>
        <v>0.13234005258545137</v>
      </c>
      <c r="H11" s="46">
        <f>'Scenario 24'!U$39</f>
        <v>0.32690824980724748</v>
      </c>
      <c r="I11" s="46">
        <f>'Scenario 24'!AH$9</f>
        <v>0.18297101449275363</v>
      </c>
      <c r="J11" s="46">
        <f>'Scenario 24'!AH$24</f>
        <v>0.16049382716049382</v>
      </c>
      <c r="K11" s="46">
        <f>'Scenario 24'!AH$39</f>
        <v>0.24489795918367346</v>
      </c>
      <c r="L11" s="46">
        <f>'Scenario 24'!H$54</f>
        <v>0.27816901408450706</v>
      </c>
      <c r="M11" s="47">
        <f>'Scenario 24'!H$69</f>
        <v>0.3129973474801061</v>
      </c>
    </row>
    <row r="12" spans="2:13" x14ac:dyDescent="0.25">
      <c r="B12" s="40" t="str">
        <f>'Scenario 28'!H$2</f>
        <v>Scenario 28</v>
      </c>
      <c r="C12" s="64">
        <f>'Scenario 28'!H$9</f>
        <v>0.22068368671570748</v>
      </c>
      <c r="D12" s="43">
        <f>'Scenario 28'!H$24</f>
        <v>9.9182561307901901E-2</v>
      </c>
      <c r="E12" s="43">
        <f>'Scenario 28'!H$39</f>
        <v>0.30068173663437386</v>
      </c>
      <c r="F12" s="43">
        <f>'Scenario 28'!U$9</f>
        <v>0.23787528868360278</v>
      </c>
      <c r="G12" s="43">
        <f>'Scenario 28'!U$24</f>
        <v>9.4180704441041346E-2</v>
      </c>
      <c r="H12" s="43">
        <f>'Scenario 28'!U$39</f>
        <v>0.31030490158240059</v>
      </c>
      <c r="I12" s="43">
        <f>'Scenario 28'!AH$9</f>
        <v>0.15196078431372548</v>
      </c>
      <c r="J12" s="43">
        <f>'Scenario 28'!AH$24</f>
        <v>0.12633832976445397</v>
      </c>
      <c r="K12" s="43">
        <f>'Scenario 28'!AH$39</f>
        <v>0.23448275862068965</v>
      </c>
      <c r="L12" s="43">
        <f>'Scenario 28'!H$54</f>
        <v>0.23307086614173228</v>
      </c>
      <c r="M12" s="44">
        <f>'Scenario 28'!H$69</f>
        <v>0.24705882352941178</v>
      </c>
    </row>
    <row r="13" spans="2:13" s="48" customFormat="1" x14ac:dyDescent="0.25">
      <c r="B13" s="45" t="str">
        <f>'Scenario 29'!H$2</f>
        <v>Scenario 29</v>
      </c>
      <c r="C13" s="63">
        <f>'Scenario 29'!H$9</f>
        <v>0.22609088853719195</v>
      </c>
      <c r="D13" s="46">
        <f>'Scenario 29'!H$24</f>
        <v>9.9299065420560745E-2</v>
      </c>
      <c r="E13" s="46">
        <f>'Scenario 29'!H$39</f>
        <v>0.30616008852821835</v>
      </c>
      <c r="F13" s="46">
        <f>'Scenario 29'!U$9</f>
        <v>0.23154776598370772</v>
      </c>
      <c r="G13" s="46">
        <f>'Scenario 29'!U$24</f>
        <v>8.9832869080779948E-2</v>
      </c>
      <c r="H13" s="46">
        <f>'Scenario 29'!U$39</f>
        <v>0.30936902485659656</v>
      </c>
      <c r="I13" s="46">
        <f>'Scenario 29'!AH$9</f>
        <v>0.23938223938223938</v>
      </c>
      <c r="J13" s="46">
        <f>'Scenario 29'!AH$24</f>
        <v>0.19158878504672897</v>
      </c>
      <c r="K13" s="46">
        <f>'Scenario 29'!AH$39</f>
        <v>0.46666666666666667</v>
      </c>
      <c r="L13" s="46">
        <f>'Scenario 29'!H$54</f>
        <v>0.23065015479876161</v>
      </c>
      <c r="M13" s="47">
        <f>'Scenario 29'!H$69</f>
        <v>0.23853211009174313</v>
      </c>
    </row>
    <row r="14" spans="2:13" x14ac:dyDescent="0.25">
      <c r="B14" s="40" t="str">
        <f>'Scenario 30'!H$2</f>
        <v>Scenario 30</v>
      </c>
      <c r="C14" s="64">
        <f>'Scenario 30'!H$9</f>
        <v>0.22219855134213889</v>
      </c>
      <c r="D14" s="43">
        <f>'Scenario 30'!H$24</f>
        <v>0.1104589114194237</v>
      </c>
      <c r="E14" s="43">
        <f>'Scenario 30'!H$39</f>
        <v>0.29645390070921984</v>
      </c>
      <c r="F14" s="43">
        <f>'Scenario 30'!U$9</f>
        <v>0.23151453340132586</v>
      </c>
      <c r="G14" s="43">
        <f>'Scenario 30'!U$24</f>
        <v>9.4368340943683404E-2</v>
      </c>
      <c r="H14" s="43">
        <f>'Scenario 30'!U$39</f>
        <v>0.30061349693251532</v>
      </c>
      <c r="I14" s="43">
        <f>'Scenario 30'!AH$9</f>
        <v>0.20485584218512898</v>
      </c>
      <c r="J14" s="43">
        <f>'Scenario 30'!AH$24</f>
        <v>0.16666666666666666</v>
      </c>
      <c r="K14" s="43">
        <f>'Scenario 30'!AH$39</f>
        <v>0.32298136645962733</v>
      </c>
      <c r="L14" s="43">
        <f>'Scenario 30'!H$54</f>
        <v>0.21705426356589147</v>
      </c>
      <c r="M14" s="44">
        <f>'Scenario 30'!H$69</f>
        <v>0.18969555035128804</v>
      </c>
    </row>
    <row r="15" spans="2:13" s="48" customFormat="1" x14ac:dyDescent="0.25">
      <c r="B15" s="45" t="str">
        <f>'Scenario 31'!H$2</f>
        <v>Scenario 31</v>
      </c>
      <c r="C15" s="63">
        <f>'Scenario 31'!H$9</f>
        <v>0.22025145936237089</v>
      </c>
      <c r="D15" s="46">
        <f>'Scenario 31'!H$24</f>
        <v>9.7560975609756101E-2</v>
      </c>
      <c r="E15" s="46">
        <f>'Scenario 31'!H$39</f>
        <v>0.29758418740849196</v>
      </c>
      <c r="F15" s="46">
        <f>'Scenario 31'!U$9</f>
        <v>0.22396856581532418</v>
      </c>
      <c r="G15" s="46">
        <f>'Scenario 31'!U$24</f>
        <v>8.7378640776699032E-2</v>
      </c>
      <c r="H15" s="46">
        <f>'Scenario 31'!U$39</f>
        <v>0.29885931558935364</v>
      </c>
      <c r="I15" s="46">
        <f>'Scenario 31'!AH$9</f>
        <v>0.25650557620817843</v>
      </c>
      <c r="J15" s="46">
        <f>'Scenario 31'!AH$24</f>
        <v>0.19266055045871561</v>
      </c>
      <c r="K15" s="46">
        <f>'Scenario 31'!AH$39</f>
        <v>0.52941176470588236</v>
      </c>
      <c r="L15" s="46">
        <f>'Scenario 31'!H$54</f>
        <v>0.2119815668202765</v>
      </c>
      <c r="M15" s="47">
        <f>'Scenario 31'!H$69</f>
        <v>0.18077803203661327</v>
      </c>
    </row>
    <row r="16" spans="2:13" x14ac:dyDescent="0.25">
      <c r="B16" s="40" t="str">
        <f>'Scenario 32'!H$2</f>
        <v>Scenario 32</v>
      </c>
      <c r="C16" s="64">
        <f>'Scenario 32'!H$9</f>
        <v>0.45231491359078302</v>
      </c>
      <c r="D16" s="43">
        <f>'Scenario 32'!H$24</f>
        <v>0.36231884057971014</v>
      </c>
      <c r="E16" s="43">
        <f>'Scenario 32'!H$39</f>
        <v>0.51168555240793201</v>
      </c>
      <c r="F16" s="43">
        <f>'Scenario 32'!U$9</f>
        <v>0.44145490782262081</v>
      </c>
      <c r="G16" s="43">
        <f>'Scenario 32'!U$24</f>
        <v>0.30166787527193617</v>
      </c>
      <c r="H16" s="43">
        <f>'Scenario 32'!U$39</f>
        <v>0.51461100569259965</v>
      </c>
      <c r="I16" s="43">
        <f>'Scenario 32'!AH$9</f>
        <v>0.61375661375661372</v>
      </c>
      <c r="J16" s="43">
        <f>'Scenario 32'!AH$24</f>
        <v>0.60655737704918034</v>
      </c>
      <c r="K16" s="43">
        <f>'Scenario 32'!AH$39</f>
        <v>0.63571428571428568</v>
      </c>
      <c r="L16" s="43">
        <f>'Scenario 32'!H$54</f>
        <v>0.42656250000000001</v>
      </c>
      <c r="M16" s="44">
        <f>'Scenario 32'!H$69</f>
        <v>0.44471744471744473</v>
      </c>
    </row>
    <row r="17" spans="2:13" s="48" customFormat="1" x14ac:dyDescent="0.25">
      <c r="B17" s="45" t="str">
        <f>'Scenario 33'!H$2</f>
        <v>Scenario 33</v>
      </c>
      <c r="C17" s="63">
        <f>'Scenario 33'!H$9</f>
        <v>0.44256243213897939</v>
      </c>
      <c r="D17" s="46">
        <f>'Scenario 33'!H$24</f>
        <v>0.34473248758963043</v>
      </c>
      <c r="E17" s="46">
        <f>'Scenario 33'!H$39</f>
        <v>0.50608882521489973</v>
      </c>
      <c r="F17" s="46">
        <f>'Scenario 33'!U$9</f>
        <v>0.4386579869804707</v>
      </c>
      <c r="G17" s="46">
        <f>'Scenario 33'!U$24</f>
        <v>0.29656683710737763</v>
      </c>
      <c r="H17" s="46">
        <f>'Scenario 33'!U$39</f>
        <v>0.51276190476190475</v>
      </c>
      <c r="I17" s="46">
        <f>'Scenario 33'!AH$9</f>
        <v>0.56633663366336628</v>
      </c>
      <c r="J17" s="46">
        <f>'Scenario 33'!AH$24</f>
        <v>0.56589147286821706</v>
      </c>
      <c r="K17" s="46">
        <f>'Scenario 33'!AH$39</f>
        <v>0.56779661016949157</v>
      </c>
      <c r="L17" s="46">
        <f>'Scenario 33'!H$54</f>
        <v>0.41838351822503961</v>
      </c>
      <c r="M17" s="47">
        <f>'Scenario 33'!H$69</f>
        <v>0.44197530864197532</v>
      </c>
    </row>
    <row r="18" spans="2:13" x14ac:dyDescent="0.25">
      <c r="B18" s="40" t="str">
        <f>'Scenario 36'!H$2</f>
        <v>Scenario 36</v>
      </c>
      <c r="C18" s="64">
        <f>'Scenario 36'!H$9</f>
        <v>0.25085324232081913</v>
      </c>
      <c r="D18" s="43">
        <f>'Scenario 36'!H$24</f>
        <v>0.1425755584756899</v>
      </c>
      <c r="E18" s="43">
        <f>'Scenario 36'!H$39</f>
        <v>0.31472868217054262</v>
      </c>
      <c r="F18" s="43">
        <f>'Scenario 36'!U$9</f>
        <v>0.26532984597500725</v>
      </c>
      <c r="G18" s="43">
        <f>'Scenario 36'!U$24</f>
        <v>0.12629594721960416</v>
      </c>
      <c r="H18" s="43">
        <f>'Scenario 36'!U$39</f>
        <v>0.3273109243697479</v>
      </c>
      <c r="I18" s="43">
        <f>'Scenario 36'!AH$9</f>
        <v>0.20863309352517986</v>
      </c>
      <c r="J18" s="43">
        <f>'Scenario 36'!AH$24</f>
        <v>0.19856459330143542</v>
      </c>
      <c r="K18" s="43">
        <f>'Scenario 36'!AH$39</f>
        <v>0.2391304347826087</v>
      </c>
      <c r="L18" s="43">
        <f>'Scenario 36'!H$54</f>
        <v>0.27631578947368424</v>
      </c>
      <c r="M18" s="44">
        <f>'Scenario 36'!H$69</f>
        <v>0.2832369942196532</v>
      </c>
    </row>
    <row r="19" spans="2:13" x14ac:dyDescent="0.25">
      <c r="B19" s="45" t="str">
        <f>'Scenario 39'!H$2</f>
        <v>Scenario 39</v>
      </c>
      <c r="C19" s="63">
        <f>'Scenario 39'!H$9</f>
        <v>0.2469548602818247</v>
      </c>
      <c r="D19" s="46">
        <f>'Scenario 39'!H$24</f>
        <v>0.1480304955527319</v>
      </c>
      <c r="E19" s="46">
        <f>'Scenario 39'!H$39</f>
        <v>0.30654420206659011</v>
      </c>
      <c r="F19" s="46">
        <f>'Scenario 39'!U$9</f>
        <v>0.25036054225555238</v>
      </c>
      <c r="G19" s="46">
        <f>'Scenario 39'!U$24</f>
        <v>0.11121495327102804</v>
      </c>
      <c r="H19" s="46">
        <f>'Scenario 39'!U$39</f>
        <v>0.31247392574050897</v>
      </c>
      <c r="I19" s="46">
        <f>'Scenario 39'!AH$9</f>
        <v>0.26991869918699185</v>
      </c>
      <c r="J19" s="46">
        <f>'Scenario 39'!AH$24</f>
        <v>0.24728850325379609</v>
      </c>
      <c r="K19" s="46">
        <f>'Scenario 39'!AH$39</f>
        <v>0.33766233766233766</v>
      </c>
      <c r="L19" s="46">
        <f>'Scenario 39'!H$54</f>
        <v>0.24814814814814815</v>
      </c>
      <c r="M19" s="47">
        <f>'Scenario 39'!H$69</f>
        <v>0.20977011494252873</v>
      </c>
    </row>
    <row r="20" spans="2:13" s="48" customFormat="1" x14ac:dyDescent="0.25">
      <c r="B20" s="52" t="str">
        <f>'Scenario F1'!H$2</f>
        <v>Scenario F1</v>
      </c>
      <c r="C20" s="65">
        <f>'Scenario F1'!H$9</f>
        <v>0.22260339241471316</v>
      </c>
      <c r="D20" s="53">
        <f>'Scenario F1'!H$24</f>
        <v>9.6196868008948541E-2</v>
      </c>
      <c r="E20" s="53">
        <f>'Scenario F1'!H$39</f>
        <v>0.28794449262792715</v>
      </c>
      <c r="F20" s="53">
        <f>'Scenario F1'!U$9</f>
        <v>0.21941489361702127</v>
      </c>
      <c r="G20" s="53">
        <f>'Scenario F1'!U$24</f>
        <v>8.4817642069550461E-2</v>
      </c>
      <c r="H20" s="53">
        <f>'Scenario F1'!U$39</f>
        <v>0.2808988764044944</v>
      </c>
      <c r="I20" s="53">
        <f>'Scenario F1'!AH$9</f>
        <v>0.2550185873605948</v>
      </c>
      <c r="J20" s="53">
        <f>'Scenario F1'!AH$24</f>
        <v>0.13358070500927643</v>
      </c>
      <c r="K20" s="53">
        <f>'Scenario F1'!AH$39</f>
        <v>0.33622828784119108</v>
      </c>
      <c r="L20" s="53">
        <f>'Scenario F1'!H$54</f>
        <v>0.22237960339943344</v>
      </c>
      <c r="M20" s="54">
        <f>'Scenario F1'!H$69</f>
        <v>0.19721577726218098</v>
      </c>
    </row>
    <row r="21" spans="2:13" x14ac:dyDescent="0.25">
      <c r="B21" s="45" t="str">
        <f>'Scenario I2, I6'!H$2</f>
        <v>Scenario I2, I6</v>
      </c>
      <c r="C21" s="63">
        <f>'Scenario I2, I6'!H$9</f>
        <v>0.22584333905088622</v>
      </c>
      <c r="D21" s="46">
        <f>'Scenario I2, I6'!H$24</f>
        <v>0.1017897091722595</v>
      </c>
      <c r="E21" s="46">
        <f>'Scenario I2, I6'!H$39</f>
        <v>0.28996819890141662</v>
      </c>
      <c r="F21" s="46">
        <f>'Scenario I2, I6'!U$9</f>
        <v>0.24255319148936169</v>
      </c>
      <c r="G21" s="46">
        <f>'Scenario I2, I6'!U$24</f>
        <v>9.0754877014419005E-2</v>
      </c>
      <c r="H21" s="46">
        <f>'Scenario I2, I6'!U$39</f>
        <v>0.31189461449050754</v>
      </c>
      <c r="I21" s="46">
        <f>'Scenario I2, I6'!AH$9</f>
        <v>0.20297397769516728</v>
      </c>
      <c r="J21" s="46">
        <f>'Scenario I2, I6'!AH$24</f>
        <v>0.1391465677179963</v>
      </c>
      <c r="K21" s="46">
        <f>'Scenario I2, I6'!AH$39</f>
        <v>0.24565756823821339</v>
      </c>
      <c r="L21" s="46">
        <f>'Scenario I2, I6'!H$54</f>
        <v>0.24220963172804533</v>
      </c>
      <c r="M21" s="47">
        <f>'Scenario I2, I6'!H$69</f>
        <v>0.21809744779582366</v>
      </c>
    </row>
    <row r="22" spans="2:13" s="48" customFormat="1" x14ac:dyDescent="0.25">
      <c r="B22" s="52" t="str">
        <f>'Scenario I2, I6, I13'!H$2</f>
        <v>Scenario I2, I6, I13</v>
      </c>
      <c r="C22" s="65">
        <f>'Scenario I2, I6, I13'!H$9</f>
        <v>0.23172945982750795</v>
      </c>
      <c r="D22" s="53">
        <f>'Scenario I2, I6, I13'!H$24</f>
        <v>0.10551558752997602</v>
      </c>
      <c r="E22" s="53">
        <f>'Scenario I2, I6, I13'!H$39</f>
        <v>0.28177496038034866</v>
      </c>
      <c r="F22" s="53">
        <f>'Scenario I2, I6, I13'!U$9</f>
        <v>0.25223214285714285</v>
      </c>
      <c r="G22" s="53">
        <f>'Scenario I2, I6, I13'!U$24</f>
        <v>9.9871959026888599E-2</v>
      </c>
      <c r="H22" s="53">
        <f>'Scenario I2, I6, I13'!U$39</f>
        <v>0.30276008492569001</v>
      </c>
      <c r="I22" s="53">
        <f>'Scenario I2, I6, I13'!AH$9</f>
        <v>0.19776440240756663</v>
      </c>
      <c r="J22" s="53">
        <f>'Scenario I2, I6, I13'!AH$24</f>
        <v>0.12616822429906541</v>
      </c>
      <c r="K22" s="53">
        <f>'Scenario I2, I6, I13'!AH$39</f>
        <v>0.23945578231292516</v>
      </c>
      <c r="L22" s="53">
        <f>'Scenario I2, I6, I13'!H$54</f>
        <v>0.23960066555740434</v>
      </c>
      <c r="M22" s="54">
        <f>'Scenario I2, I6, I13'!H$69</f>
        <v>0.23398328690807799</v>
      </c>
    </row>
    <row r="23" spans="2:13" x14ac:dyDescent="0.25">
      <c r="B23" s="45" t="str">
        <f>'Scenario I17'!H$2</f>
        <v>Scenario I17</v>
      </c>
      <c r="C23" s="63">
        <f>'Scenario I17'!H$9</f>
        <v>0.20411663807890223</v>
      </c>
      <c r="D23" s="46">
        <f>'Scenario I17'!H$24</f>
        <v>0.1029082774049217</v>
      </c>
      <c r="E23" s="46">
        <f>'Scenario I17'!H$39</f>
        <v>0.25643249494073433</v>
      </c>
      <c r="F23" s="46">
        <f>'Scenario I17'!U$9</f>
        <v>0.21276595744680851</v>
      </c>
      <c r="G23" s="46">
        <f>'Scenario I17'!U$24</f>
        <v>9.1603053435114504E-2</v>
      </c>
      <c r="H23" s="46">
        <f>'Scenario I17'!U$39</f>
        <v>0.26811313444401397</v>
      </c>
      <c r="I23" s="46">
        <f>'Scenario I17'!AH$9</f>
        <v>0.20148698884758365</v>
      </c>
      <c r="J23" s="46">
        <f>'Scenario I17'!AH$24</f>
        <v>0.14100185528756956</v>
      </c>
      <c r="K23" s="46">
        <f>'Scenario I17'!AH$39</f>
        <v>0.24193548387096775</v>
      </c>
      <c r="L23" s="46">
        <f>'Scenario I17'!H$54</f>
        <v>0.22946175637393768</v>
      </c>
      <c r="M23" s="47">
        <f>'Scenario I17'!H$69</f>
        <v>0.18329466357308585</v>
      </c>
    </row>
    <row r="24" spans="2:13" s="48" customFormat="1" x14ac:dyDescent="0.25">
      <c r="B24" s="52" t="str">
        <f>'Scenario 0.55'!H$2</f>
        <v>DOE SNOPR (GTI Scenario 0.55)</v>
      </c>
      <c r="C24" s="65">
        <f>'Scenario 0.55'!H$9</f>
        <v>0.17247386759581881</v>
      </c>
      <c r="D24" s="53">
        <f>'Scenario 0.55'!H$24</f>
        <v>0.10097919216646267</v>
      </c>
      <c r="E24" s="53">
        <f>'Scenario 0.55'!H$39</f>
        <v>0.22147651006711411</v>
      </c>
      <c r="F24" s="53">
        <f>'Scenario 0.55'!U$9</f>
        <v>0.20036697247706423</v>
      </c>
      <c r="G24" s="53">
        <f>'Scenario 0.55'!U$24</f>
        <v>9.125475285171103E-2</v>
      </c>
      <c r="H24" s="53">
        <f>'Scenario 0.55'!U$39</f>
        <v>0.26897788404064554</v>
      </c>
      <c r="I24" s="53">
        <f>'Scenario 0.55'!AH$9</f>
        <v>0.12639724849527084</v>
      </c>
      <c r="J24" s="53">
        <f>'Scenario 0.55'!AH$24</f>
        <v>0.13372093023255813</v>
      </c>
      <c r="K24" s="53">
        <f>'Scenario 0.55'!AH$39</f>
        <v>0.12055641421947449</v>
      </c>
      <c r="L24" s="53">
        <f>'Scenario 0.55'!H$54</f>
        <v>0.18253968253968253</v>
      </c>
      <c r="M24" s="54">
        <f>'Scenario 0.55'!H$69</f>
        <v>0.13868613138686131</v>
      </c>
    </row>
    <row r="25" spans="2:13" s="48" customFormat="1" x14ac:dyDescent="0.25">
      <c r="B25" s="45" t="str">
        <f>'Scenario 39.55'!H$2</f>
        <v>Scenario 39.55</v>
      </c>
      <c r="C25" s="63">
        <f>'Scenario 39.55'!H$9</f>
        <v>0.20656595002905287</v>
      </c>
      <c r="D25" s="46">
        <f>'Scenario 39.55'!H$24</f>
        <v>0.1454183266932271</v>
      </c>
      <c r="E25" s="46">
        <f>'Scenario 39.55'!H$39</f>
        <v>0.25413223140495866</v>
      </c>
      <c r="F25" s="46">
        <f>'Scenario 39.55'!U$9</f>
        <v>0.20371720116618075</v>
      </c>
      <c r="G25" s="46">
        <f>'Scenario 39.55'!U$24</f>
        <v>0.10515873015873016</v>
      </c>
      <c r="H25" s="46">
        <f>'Scenario 39.55'!U$39</f>
        <v>0.26094470046082952</v>
      </c>
      <c r="I25" s="46">
        <f>'Scenario 39.55'!AH$9</f>
        <v>0.25249169435215946</v>
      </c>
      <c r="J25" s="46">
        <f>'Scenario 39.55'!AH$24</f>
        <v>0.24672489082969432</v>
      </c>
      <c r="K25" s="46">
        <f>'Scenario 39.55'!AH$39</f>
        <v>0.27083333333333331</v>
      </c>
      <c r="L25" s="46">
        <f>'Scenario 39.55'!H$54</f>
        <v>0.1909307875894988</v>
      </c>
      <c r="M25" s="47">
        <f>'Scenario 39.55'!H$69</f>
        <v>0.1059322033898305</v>
      </c>
    </row>
    <row r="26" spans="2:13" x14ac:dyDescent="0.25">
      <c r="B26" s="40" t="str">
        <f>'Scenario Int-11.55'!H$2</f>
        <v>Scenario Int-11.55</v>
      </c>
      <c r="C26" s="64">
        <f>'Scenario Int-11.55'!H$9</f>
        <v>0.13923267326732675</v>
      </c>
      <c r="D26" s="43">
        <f>'Scenario Int-11.55'!H$24</f>
        <v>8.6355785837651119E-2</v>
      </c>
      <c r="E26" s="43">
        <f>'Scenario Int-11.55'!H$39</f>
        <v>0.16875602700096431</v>
      </c>
      <c r="F26" s="43">
        <f>'Scenario Int-11.55'!U$9</f>
        <v>0.15163297045101087</v>
      </c>
      <c r="G26" s="43">
        <f>'Scenario Int-11.55'!U$24</f>
        <v>9.2140921409214094E-2</v>
      </c>
      <c r="H26" s="43">
        <f>'Scenario Int-11.55'!U$39</f>
        <v>0.17557251908396945</v>
      </c>
      <c r="I26" s="43">
        <f>'Scenario Int-11.55'!AH$9</f>
        <v>0.10507880910683012</v>
      </c>
      <c r="J26" s="43">
        <f>'Scenario Int-11.55'!AH$24</f>
        <v>8.4656084656084651E-2</v>
      </c>
      <c r="K26" s="43">
        <f>'Scenario Int-11.55'!AH$39</f>
        <v>0.14507772020725387</v>
      </c>
      <c r="L26" s="43">
        <f>'Scenario Int-11.55'!H$54</f>
        <v>0.13032581453634084</v>
      </c>
      <c r="M26" s="44">
        <f>'Scenario Int-11.55'!H$69</f>
        <v>0.16607773851590105</v>
      </c>
    </row>
    <row r="27" spans="2:13" s="48" customFormat="1" x14ac:dyDescent="0.25">
      <c r="B27" s="45" t="str">
        <f>'Scenario Int-12.55'!H$2</f>
        <v>Scenario Int-12.55</v>
      </c>
      <c r="C27" s="63">
        <f>'Scenario Int-12.55'!H$9</f>
        <v>0.1296410891089109</v>
      </c>
      <c r="D27" s="46">
        <f>'Scenario Int-12.55'!H$24</f>
        <v>8.8159031979256702E-2</v>
      </c>
      <c r="E27" s="46">
        <f>'Scenario Int-12.55'!H$39</f>
        <v>0.1527710843373494</v>
      </c>
      <c r="F27" s="46">
        <f>'Scenario Int-12.55'!U$9</f>
        <v>0.13940809968847351</v>
      </c>
      <c r="G27" s="46">
        <f>'Scenario Int-12.55'!U$24</f>
        <v>9.0909090909090912E-2</v>
      </c>
      <c r="H27" s="46">
        <f>'Scenario Int-12.55'!U$39</f>
        <v>0.15892954669579465</v>
      </c>
      <c r="I27" s="46">
        <f>'Scenario Int-12.55'!AH$9</f>
        <v>0.10608695652173913</v>
      </c>
      <c r="J27" s="46">
        <f>'Scenario Int-12.55'!AH$24</f>
        <v>9.2592592592592587E-2</v>
      </c>
      <c r="K27" s="46">
        <f>'Scenario Int-12.55'!AH$39</f>
        <v>0.13197969543147209</v>
      </c>
      <c r="L27" s="46">
        <f>'Scenario Int-12.55'!H$54</f>
        <v>0.13283208020050125</v>
      </c>
      <c r="M27" s="47">
        <f>'Scenario Int-12.55'!H$69</f>
        <v>0.15901060070671377</v>
      </c>
    </row>
    <row r="28" spans="2:13" x14ac:dyDescent="0.25">
      <c r="B28" s="40" t="str">
        <f>'Scenario Int-13.55'!H$2</f>
        <v>Scenario Int-13.55</v>
      </c>
      <c r="C28" s="64">
        <f>'Scenario Int-13.55'!H$9</f>
        <v>0.12856674319448999</v>
      </c>
      <c r="D28" s="43">
        <f>'Scenario Int-13.55'!H$24</f>
        <v>7.5206611570247939E-2</v>
      </c>
      <c r="E28" s="43">
        <f>'Scenario Int-13.55'!H$39</f>
        <v>0.16367591082109842</v>
      </c>
      <c r="F28" s="43">
        <f>'Scenario Int-13.55'!U$9</f>
        <v>0.13719008264462809</v>
      </c>
      <c r="G28" s="43">
        <f>'Scenario Int-13.55'!U$24</f>
        <v>7.125307125307126E-2</v>
      </c>
      <c r="H28" s="43">
        <f>'Scenario Int-13.55'!U$39</f>
        <v>0.17061021170610211</v>
      </c>
      <c r="I28" s="43">
        <f>'Scenario Int-13.55'!AH$9</f>
        <v>0.10968921389396709</v>
      </c>
      <c r="J28" s="43">
        <f>'Scenario Int-13.55'!AH$24</f>
        <v>9.141274238227147E-2</v>
      </c>
      <c r="K28" s="43">
        <f>'Scenario Int-13.55'!AH$39</f>
        <v>0.14516129032258066</v>
      </c>
      <c r="L28" s="43">
        <f>'Scenario Int-13.55'!H$54</f>
        <v>0.12755102040816327</v>
      </c>
      <c r="M28" s="44">
        <f>'Scenario Int-13.55'!H$69</f>
        <v>0.13333333333333333</v>
      </c>
    </row>
    <row r="29" spans="2:13" s="48" customFormat="1" x14ac:dyDescent="0.25">
      <c r="B29" s="45" t="str">
        <f>'Scenario Int-14.55'!H$2</f>
        <v>Scenario Int-14.55</v>
      </c>
      <c r="C29" s="63">
        <f>'Scenario Int-14.55'!H$9</f>
        <v>0.11930514585381842</v>
      </c>
      <c r="D29" s="46">
        <f>'Scenario Int-14.55'!H$24</f>
        <v>7.6796036333608583E-2</v>
      </c>
      <c r="E29" s="46">
        <f>'Scenario Int-14.55'!H$39</f>
        <v>0.14728260869565218</v>
      </c>
      <c r="F29" s="46">
        <f>'Scenario Int-14.55'!U$9</f>
        <v>0.12443158329888383</v>
      </c>
      <c r="G29" s="46">
        <f>'Scenario Int-14.55'!U$24</f>
        <v>6.8711656441717797E-2</v>
      </c>
      <c r="H29" s="46">
        <f>'Scenario Int-14.55'!U$39</f>
        <v>0.15274314214463841</v>
      </c>
      <c r="I29" s="46">
        <f>'Scenario Int-14.55'!AH$9</f>
        <v>0.11454545454545455</v>
      </c>
      <c r="J29" s="46">
        <f>'Scenario Int-14.55'!AH$24</f>
        <v>0.10249307479224377</v>
      </c>
      <c r="K29" s="46">
        <f>'Scenario Int-14.55'!AH$39</f>
        <v>0.13756613756613756</v>
      </c>
      <c r="L29" s="46">
        <f>'Scenario Int-14.55'!H$54</f>
        <v>0.13231552162849872</v>
      </c>
      <c r="M29" s="47">
        <f>'Scenario Int-14.55'!H$69</f>
        <v>0.12549019607843137</v>
      </c>
    </row>
    <row r="30" spans="2:13" x14ac:dyDescent="0.25">
      <c r="B30" s="40"/>
      <c r="C30" s="64"/>
      <c r="D30" s="43"/>
      <c r="E30" s="43"/>
      <c r="F30" s="43"/>
      <c r="G30" s="43"/>
      <c r="H30" s="43"/>
      <c r="I30" s="43"/>
      <c r="J30" s="43"/>
      <c r="K30" s="43"/>
      <c r="L30" s="43"/>
      <c r="M30" s="44"/>
    </row>
    <row r="31" spans="2:13" s="48" customFormat="1" x14ac:dyDescent="0.25">
      <c r="B31" s="45"/>
      <c r="C31" s="63"/>
      <c r="D31" s="46"/>
      <c r="E31" s="46"/>
      <c r="F31" s="46"/>
      <c r="G31" s="46"/>
      <c r="H31" s="46"/>
      <c r="I31" s="46"/>
      <c r="J31" s="46"/>
      <c r="K31" s="46"/>
      <c r="L31" s="46"/>
      <c r="M31" s="47"/>
    </row>
    <row r="32" spans="2:13" s="55" customFormat="1" x14ac:dyDescent="0.25">
      <c r="B32" s="52"/>
      <c r="C32" s="65"/>
      <c r="D32" s="53"/>
      <c r="E32" s="53"/>
      <c r="F32" s="53"/>
      <c r="G32" s="53"/>
      <c r="H32" s="53"/>
      <c r="I32" s="53"/>
      <c r="J32" s="53"/>
      <c r="K32" s="53"/>
      <c r="L32" s="53"/>
      <c r="M32" s="54"/>
    </row>
    <row r="33" spans="2:13" s="48" customFormat="1" x14ac:dyDescent="0.25">
      <c r="B33" s="49"/>
      <c r="C33" s="66"/>
      <c r="D33" s="50"/>
      <c r="E33" s="50"/>
      <c r="F33" s="50"/>
      <c r="G33" s="50"/>
      <c r="H33" s="50"/>
      <c r="I33" s="50"/>
      <c r="J33" s="50"/>
      <c r="K33" s="50"/>
      <c r="L33" s="50"/>
      <c r="M33" s="5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M31"/>
  <sheetViews>
    <sheetView showGridLines="0" workbookViewId="0">
      <selection activeCell="B13" sqref="B13:M13"/>
    </sheetView>
  </sheetViews>
  <sheetFormatPr defaultRowHeight="15" x14ac:dyDescent="0.25"/>
  <cols>
    <col min="2" max="2" width="24.140625" customWidth="1"/>
    <col min="3" max="3" width="7.85546875" style="41" customWidth="1"/>
    <col min="4" max="4" width="7.7109375" style="41" customWidth="1"/>
    <col min="5" max="5" width="8.28515625" style="41" customWidth="1"/>
    <col min="6" max="6" width="11.42578125" style="41" customWidth="1"/>
    <col min="7" max="7" width="12" style="41" customWidth="1"/>
    <col min="8" max="8" width="11.42578125" style="41" customWidth="1"/>
    <col min="9" max="9" width="9.7109375" style="41" customWidth="1"/>
    <col min="10" max="10" width="10.28515625" style="41" customWidth="1"/>
    <col min="11" max="11" width="10.7109375" style="41" customWidth="1"/>
    <col min="12" max="12" width="6.85546875" style="41" customWidth="1"/>
    <col min="13" max="13" width="7.5703125" style="41" customWidth="1"/>
  </cols>
  <sheetData>
    <row r="1" spans="2:13" x14ac:dyDescent="0.25">
      <c r="B1" t="s">
        <v>67</v>
      </c>
    </row>
    <row r="3" spans="2:13" ht="55.5" customHeight="1" x14ac:dyDescent="0.25">
      <c r="B3" s="36"/>
      <c r="C3" s="37" t="s">
        <v>44</v>
      </c>
      <c r="D3" s="37" t="s">
        <v>45</v>
      </c>
      <c r="E3" s="37" t="s">
        <v>46</v>
      </c>
      <c r="F3" s="37" t="s">
        <v>47</v>
      </c>
      <c r="G3" s="37" t="s">
        <v>48</v>
      </c>
      <c r="H3" s="37" t="s">
        <v>49</v>
      </c>
      <c r="I3" s="37" t="s">
        <v>50</v>
      </c>
      <c r="J3" s="37" t="s">
        <v>51</v>
      </c>
      <c r="K3" s="37" t="s">
        <v>52</v>
      </c>
      <c r="L3" s="37" t="s">
        <v>53</v>
      </c>
      <c r="M3" s="38" t="s">
        <v>54</v>
      </c>
    </row>
    <row r="4" spans="2:13" s="39" customFormat="1" ht="17.25" customHeight="1" x14ac:dyDescent="0.25">
      <c r="B4" s="56" t="str">
        <f>'Scenario 0'!H$2</f>
        <v>DOE SNOPR (GTI Scenario 0)</v>
      </c>
      <c r="C4" s="57">
        <f>'Scenario 0'!H$10</f>
        <v>0.18514999321297679</v>
      </c>
      <c r="D4" s="57">
        <f>'Scenario 0'!H$25</f>
        <v>6.9336923594749245E-2</v>
      </c>
      <c r="E4" s="57">
        <f>'Scenario 0'!H$40</f>
        <v>0.26342129208371245</v>
      </c>
      <c r="F4" s="57">
        <f>'Scenario 0'!U$10</f>
        <v>0.20487134158318601</v>
      </c>
      <c r="G4" s="57">
        <f>'Scenario 0'!U$25</f>
        <v>6.3534436732514687E-2</v>
      </c>
      <c r="H4" s="57">
        <f>'Scenario 0'!U$40</f>
        <v>0.28713486637663144</v>
      </c>
      <c r="I4" s="57">
        <f>'Scenario 0'!AH$10</f>
        <v>0.15499758570738773</v>
      </c>
      <c r="J4" s="57">
        <f>'Scenario 0'!AH$25</f>
        <v>8.8056680161943318E-2</v>
      </c>
      <c r="K4" s="57">
        <f>'Scenario 0'!AH$40</f>
        <v>0.21606648199445982</v>
      </c>
      <c r="L4" s="57">
        <f>'Scenario 0'!H$55</f>
        <v>0.19075712881022616</v>
      </c>
      <c r="M4" s="58">
        <f>'Scenario 0'!H$70</f>
        <v>0.17258883248730963</v>
      </c>
    </row>
    <row r="5" spans="2:13" s="48" customFormat="1" x14ac:dyDescent="0.25">
      <c r="B5" s="45" t="str">
        <f>'Scenario Int-11'!H$2</f>
        <v>Scenario Int-11</v>
      </c>
      <c r="C5" s="46">
        <f>'Scenario Int-11'!H$10</f>
        <v>0.23174858984689767</v>
      </c>
      <c r="D5" s="46">
        <f>'Scenario Int-11'!H$25</f>
        <v>7.2279260780287471E-2</v>
      </c>
      <c r="E5" s="46">
        <f>'Scenario Int-11'!H$40</f>
        <v>0.33474801061007958</v>
      </c>
      <c r="F5" s="46">
        <f>'Scenario Int-11'!U$10</f>
        <v>0.24413646055437099</v>
      </c>
      <c r="G5" s="46">
        <f>'Scenario Int-11'!U$25</f>
        <v>7.6923076923076927E-2</v>
      </c>
      <c r="H5" s="46">
        <f>'Scenario Int-11'!U$40</f>
        <v>0.32747603833865813</v>
      </c>
      <c r="I5" s="46">
        <f>'Scenario Int-11'!AH$10</f>
        <v>0.21735905044510387</v>
      </c>
      <c r="J5" s="46">
        <f>'Scenario Int-11'!AH$25</f>
        <v>7.0707070707070704E-2</v>
      </c>
      <c r="K5" s="46">
        <f>'Scenario Int-11'!AH$40</f>
        <v>0.42625899280575541</v>
      </c>
      <c r="L5" s="46">
        <f>'Scenario Int-11'!H$55</f>
        <v>0.22463768115942029</v>
      </c>
      <c r="M5" s="47">
        <f>'Scenario Int-11'!H$70</f>
        <v>0.28901734104046245</v>
      </c>
    </row>
    <row r="6" spans="2:13" x14ac:dyDescent="0.25">
      <c r="B6" s="40" t="str">
        <f>'Scenario Int-12'!H$2</f>
        <v>Scenario Int-12</v>
      </c>
      <c r="C6" s="43">
        <f>'Scenario Int-12'!H$10</f>
        <v>0.21495629653609583</v>
      </c>
      <c r="D6" s="43">
        <f>'Scenario Int-12'!H$25</f>
        <v>7.2072072072072071E-2</v>
      </c>
      <c r="E6" s="43">
        <f>'Scenario Int-12'!H$40</f>
        <v>0.30835117773019272</v>
      </c>
      <c r="F6" s="43">
        <f>'Scenario Int-12'!U$10</f>
        <v>0.23645215918712956</v>
      </c>
      <c r="G6" s="43">
        <f>'Scenario Int-12'!U$25</f>
        <v>7.9770261646458201E-2</v>
      </c>
      <c r="H6" s="43">
        <f>'Scenario Int-12'!U$40</f>
        <v>0.31422236300285084</v>
      </c>
      <c r="I6" s="43">
        <f>'Scenario Int-12'!AH$10</f>
        <v>0.16394716394716394</v>
      </c>
      <c r="J6" s="43">
        <f>'Scenario Int-12'!AH$25</f>
        <v>6.4393939393939392E-2</v>
      </c>
      <c r="K6" s="43">
        <f>'Scenario Int-12'!AH$40</f>
        <v>0.32323232323232326</v>
      </c>
      <c r="L6" s="43">
        <f>'Scenario Int-12'!H$55</f>
        <v>0.21212121212121213</v>
      </c>
      <c r="M6" s="44">
        <f>'Scenario Int-12'!H$70</f>
        <v>0.26653696498054474</v>
      </c>
    </row>
    <row r="7" spans="2:13" s="48" customFormat="1" x14ac:dyDescent="0.25">
      <c r="B7" s="45" t="str">
        <f>'Scenario Int-13'!H$2</f>
        <v>Scenario Int-13</v>
      </c>
      <c r="C7" s="46">
        <f>'Scenario Int-13'!H$10</f>
        <v>0.21954576737783896</v>
      </c>
      <c r="D7" s="46">
        <f>'Scenario Int-13'!H$25</f>
        <v>7.4426655127650371E-2</v>
      </c>
      <c r="E7" s="46">
        <f>'Scenario Int-13'!H$40</f>
        <v>0.31533847472150817</v>
      </c>
      <c r="F7" s="46">
        <f>'Scenario Int-13'!U$10</f>
        <v>0.23974620439610242</v>
      </c>
      <c r="G7" s="46">
        <f>'Scenario Int-13'!U$25</f>
        <v>8.0326752893124576E-2</v>
      </c>
      <c r="H7" s="46">
        <f>'Scenario Int-13'!U$40</f>
        <v>0.31929347826086957</v>
      </c>
      <c r="I7" s="46">
        <f>'Scenario Int-13'!AH$10</f>
        <v>0.17538213998390989</v>
      </c>
      <c r="J7" s="46">
        <f>'Scenario Int-13'!AH$25</f>
        <v>7.0496083550913843E-2</v>
      </c>
      <c r="K7" s="46">
        <f>'Scenario Int-13'!AH$40</f>
        <v>0.34381551362683438</v>
      </c>
      <c r="L7" s="46">
        <f>'Scenario Int-13'!H$55</f>
        <v>0.21611253196930946</v>
      </c>
      <c r="M7" s="47">
        <f>'Scenario Int-13'!H$70</f>
        <v>0.25103734439834025</v>
      </c>
    </row>
    <row r="8" spans="2:13" x14ac:dyDescent="0.25">
      <c r="B8" s="40" t="str">
        <f>'Scenario Int-14'!H$2</f>
        <v>Scenario Int-14</v>
      </c>
      <c r="C8" s="43">
        <f>'Scenario Int-14'!H$10</f>
        <v>0.20660020625644551</v>
      </c>
      <c r="D8" s="43">
        <f>'Scenario Int-14'!H$25</f>
        <v>7.0532237126784941E-2</v>
      </c>
      <c r="E8" s="43">
        <f>'Scenario Int-14'!H$40</f>
        <v>0.2962646136298831</v>
      </c>
      <c r="F8" s="43">
        <f>'Scenario Int-14'!U$10</f>
        <v>0.22650056625141562</v>
      </c>
      <c r="G8" s="43">
        <f>'Scenario Int-14'!U$25</f>
        <v>7.7551020408163265E-2</v>
      </c>
      <c r="H8" s="43">
        <f>'Scenario Int-14'!U$40</f>
        <v>0.30084889643463497</v>
      </c>
      <c r="I8" s="43">
        <f>'Scenario Int-14'!AH$10</f>
        <v>0.1619887730553328</v>
      </c>
      <c r="J8" s="43">
        <f>'Scenario Int-14'!AH$25</f>
        <v>6.4052287581699341E-2</v>
      </c>
      <c r="K8" s="43">
        <f>'Scenario Int-14'!AH$40</f>
        <v>0.31742738589211617</v>
      </c>
      <c r="L8" s="43">
        <f>'Scenario Int-14'!H$55</f>
        <v>0.20843989769820973</v>
      </c>
      <c r="M8" s="44">
        <f>'Scenario Int-14'!H$70</f>
        <v>0.23236514522821577</v>
      </c>
    </row>
    <row r="9" spans="2:13" s="48" customFormat="1" x14ac:dyDescent="0.25">
      <c r="B9" s="45" t="str">
        <f>'Scenario 0.55'!H$2</f>
        <v>DOE SNOPR (GTI Scenario 0.55)</v>
      </c>
      <c r="C9" s="46">
        <f>'Scenario 0.55'!H$10</f>
        <v>0.18349682631275246</v>
      </c>
      <c r="D9" s="46">
        <f>'Scenario 0.55'!H$25</f>
        <v>6.5993508835196543E-2</v>
      </c>
      <c r="E9" s="46">
        <f>'Scenario 0.55'!H$40</f>
        <v>0.20770676691729323</v>
      </c>
      <c r="F9" s="46">
        <f>'Scenario 0.55'!U$10</f>
        <v>0.20845542067810799</v>
      </c>
      <c r="G9" s="46">
        <f>'Scenario 0.55'!U$25</f>
        <v>6.1188811188811192E-2</v>
      </c>
      <c r="H9" s="46">
        <f>'Scenario 0.55'!U$40</f>
        <v>0.25632911392405061</v>
      </c>
      <c r="I9" s="46">
        <f>'Scenario 0.55'!AH$10</f>
        <v>0.14315352697095435</v>
      </c>
      <c r="J9" s="46">
        <f>'Scenario 0.55'!AH$25</f>
        <v>8.1932773109243698E-2</v>
      </c>
      <c r="K9" s="46">
        <f>'Scenario 0.55'!AH$40</f>
        <v>0.10726256983240223</v>
      </c>
      <c r="L9" s="46">
        <f>'Scenario 0.55'!H$55</f>
        <v>0.14489003880983181</v>
      </c>
      <c r="M9" s="47">
        <f>'Scenario 0.55'!H$70</f>
        <v>0.12345679012345678</v>
      </c>
    </row>
    <row r="10" spans="2:13" x14ac:dyDescent="0.25">
      <c r="B10" s="40" t="str">
        <f>'Scenario Int-11.55'!H$2</f>
        <v>Scenario Int-11.55</v>
      </c>
      <c r="C10" s="43">
        <f>'Scenario Int-11.55'!H$10</f>
        <v>0.13601781406568936</v>
      </c>
      <c r="D10" s="43">
        <f>'Scenario Int-11.55'!H$25</f>
        <v>5.8948261238337574E-2</v>
      </c>
      <c r="E10" s="43">
        <f>'Scenario Int-11.55'!H$40</f>
        <v>0.19597492576707357</v>
      </c>
      <c r="F10" s="43">
        <f>'Scenario Int-11.55'!U$10</f>
        <v>0.1499503475670308</v>
      </c>
      <c r="G10" s="43">
        <f>'Scenario Int-11.55'!U$25</f>
        <v>6.1292471685542971E-2</v>
      </c>
      <c r="H10" s="43">
        <f>'Scenario Int-11.55'!U$40</f>
        <v>0.20261179263949347</v>
      </c>
      <c r="I10" s="43">
        <f>'Scenario Int-11.55'!AH$10</f>
        <v>0.10661157024793388</v>
      </c>
      <c r="J10" s="43">
        <f>'Scenario Int-11.55'!AH$25</f>
        <v>6.056701030927835E-2</v>
      </c>
      <c r="K10" s="43">
        <f>'Scenario Int-11.55'!AH$40</f>
        <v>0.1889400921658986</v>
      </c>
      <c r="L10" s="43">
        <f>'Scenario Int-11.55'!H$55</f>
        <v>0.12375533428165007</v>
      </c>
      <c r="M10" s="44">
        <f>'Scenario Int-11.55'!H$70</f>
        <v>0.18140589569160998</v>
      </c>
    </row>
    <row r="11" spans="2:13" s="48" customFormat="1" x14ac:dyDescent="0.25">
      <c r="B11" s="45" t="str">
        <f>'Scenario Int-12.55'!H$2</f>
        <v>Scenario Int-12.55</v>
      </c>
      <c r="C11" s="46">
        <f>'Scenario Int-12.55'!H$10</f>
        <v>0.12434944237918216</v>
      </c>
      <c r="D11" s="46">
        <f>'Scenario Int-12.55'!H$25</f>
        <v>5.7203389830508475E-2</v>
      </c>
      <c r="E11" s="46">
        <f>'Scenario Int-12.55'!H$40</f>
        <v>0.17682119205298014</v>
      </c>
      <c r="F11" s="46">
        <f>'Scenario Int-12.55'!U$10</f>
        <v>0.14002968827313211</v>
      </c>
      <c r="G11" s="46">
        <f>'Scenario Int-12.55'!U$25</f>
        <v>6.1210911510312709E-2</v>
      </c>
      <c r="H11" s="46">
        <f>'Scenario Int-12.55'!U$40</f>
        <v>0.18668767231193384</v>
      </c>
      <c r="I11" s="46">
        <f>'Scenario Int-12.55'!AH$10</f>
        <v>8.6773378264532436E-2</v>
      </c>
      <c r="J11" s="46">
        <f>'Scenario Int-12.55'!AH$25</f>
        <v>5.5412371134020616E-2</v>
      </c>
      <c r="K11" s="46">
        <f>'Scenario Int-12.55'!AH$40</f>
        <v>0.145985401459854</v>
      </c>
      <c r="L11" s="46">
        <f>'Scenario Int-12.55'!H$55</f>
        <v>0.11697574893009986</v>
      </c>
      <c r="M11" s="47">
        <f>'Scenario Int-12.55'!H$70</f>
        <v>0.1662870159453303</v>
      </c>
    </row>
    <row r="12" spans="2:13" x14ac:dyDescent="0.25">
      <c r="B12" s="40" t="str">
        <f>'Scenario Int-13.55'!H$2</f>
        <v>Scenario Int-13.55</v>
      </c>
      <c r="C12" s="43">
        <f>'Scenario Int-13.55'!H$10</f>
        <v>0.12970628819239108</v>
      </c>
      <c r="D12" s="43">
        <f>'Scenario Int-13.55'!H$25</f>
        <v>6.1270125223613595E-2</v>
      </c>
      <c r="E12" s="43">
        <f>'Scenario Int-13.55'!H$40</f>
        <v>0.18364469510045822</v>
      </c>
      <c r="F12" s="43">
        <f>'Scenario Int-13.55'!U$10</f>
        <v>0.14444444444444443</v>
      </c>
      <c r="G12" s="43">
        <f>'Scenario Int-13.55'!U$25</f>
        <v>6.3784549964564133E-2</v>
      </c>
      <c r="H12" s="43">
        <f>'Scenario Int-13.55'!U$40</f>
        <v>0.19248628113127902</v>
      </c>
      <c r="I12" s="43">
        <f>'Scenario Int-13.55'!AH$10</f>
        <v>9.7306689834926158E-2</v>
      </c>
      <c r="J12" s="43">
        <f>'Scenario Int-13.55'!AH$25</f>
        <v>6.2583222370173108E-2</v>
      </c>
      <c r="K12" s="43">
        <f>'Scenario Int-13.55'!AH$40</f>
        <v>0.16250000000000001</v>
      </c>
      <c r="L12" s="43">
        <f>'Scenario Int-13.55'!H$55</f>
        <v>0.12481426448736999</v>
      </c>
      <c r="M12" s="44">
        <f>'Scenario Int-13.55'!H$70</f>
        <v>0.15217391304347827</v>
      </c>
    </row>
    <row r="13" spans="2:13" s="48" customFormat="1" x14ac:dyDescent="0.25">
      <c r="B13" s="45" t="str">
        <f>'Scenario Int-14.55'!H$2</f>
        <v>Scenario Int-14.55</v>
      </c>
      <c r="C13" s="46">
        <f>'Scenario Int-14.55'!H$10</f>
        <v>0.11761229314420804</v>
      </c>
      <c r="D13" s="46">
        <f>'Scenario Int-14.55'!H$25</f>
        <v>5.7245080500894455E-2</v>
      </c>
      <c r="E13" s="46">
        <f>'Scenario Int-14.55'!H$40</f>
        <v>0.16514084507042254</v>
      </c>
      <c r="F13" s="46">
        <f>'Scenario Int-14.55'!U$10</f>
        <v>0.13167636171337915</v>
      </c>
      <c r="G13" s="46">
        <f>'Scenario Int-14.55'!U$25</f>
        <v>6.0906515580736544E-2</v>
      </c>
      <c r="H13" s="46">
        <f>'Scenario Int-14.55'!U$40</f>
        <v>0.17383966244725738</v>
      </c>
      <c r="I13" s="46">
        <f>'Scenario Int-14.55'!AH$10</f>
        <v>8.59375E-2</v>
      </c>
      <c r="J13" s="46">
        <f>'Scenario Int-14.55'!AH$25</f>
        <v>5.6000000000000001E-2</v>
      </c>
      <c r="K13" s="46">
        <f>'Scenario Int-14.55'!AH$40</f>
        <v>0.1417910447761194</v>
      </c>
      <c r="L13" s="46">
        <f>'Scenario Int-14.55'!H$55</f>
        <v>0.11869436201780416</v>
      </c>
      <c r="M13" s="47">
        <f>'Scenario Int-14.55'!H$70</f>
        <v>0.13285024154589373</v>
      </c>
    </row>
    <row r="14" spans="2:13" x14ac:dyDescent="0.25">
      <c r="B14" s="40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4"/>
    </row>
    <row r="15" spans="2:13" s="48" customFormat="1" x14ac:dyDescent="0.25"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7"/>
    </row>
    <row r="16" spans="2:13" x14ac:dyDescent="0.25">
      <c r="B16" s="40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4"/>
    </row>
    <row r="17" spans="2:13" s="48" customFormat="1" x14ac:dyDescent="0.25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</row>
    <row r="18" spans="2:13" x14ac:dyDescent="0.25">
      <c r="B18" s="40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</row>
    <row r="19" spans="2:13" s="48" customFormat="1" x14ac:dyDescent="0.25"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2:13" x14ac:dyDescent="0.25">
      <c r="B20" s="40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4"/>
    </row>
    <row r="21" spans="2:13" s="48" customFormat="1" x14ac:dyDescent="0.25"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7"/>
    </row>
    <row r="22" spans="2:13" x14ac:dyDescent="0.25">
      <c r="B22" s="40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/>
    </row>
    <row r="23" spans="2:13" s="48" customFormat="1" x14ac:dyDescent="0.25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7"/>
    </row>
    <row r="24" spans="2:13" x14ac:dyDescent="0.25">
      <c r="B24" s="40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4"/>
    </row>
    <row r="25" spans="2:13" s="48" customFormat="1" x14ac:dyDescent="0.2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7"/>
    </row>
    <row r="26" spans="2:13" x14ac:dyDescent="0.25">
      <c r="B26" s="40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4"/>
    </row>
    <row r="27" spans="2:13" s="48" customFormat="1" x14ac:dyDescent="0.25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</row>
    <row r="28" spans="2:13" x14ac:dyDescent="0.25">
      <c r="B28" s="40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4"/>
    </row>
    <row r="29" spans="2:13" s="48" customFormat="1" x14ac:dyDescent="0.25"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7"/>
    </row>
    <row r="30" spans="2:13" s="55" customFormat="1" x14ac:dyDescent="0.25"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2:13" s="48" customFormat="1" x14ac:dyDescent="0.25"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M30"/>
  <sheetViews>
    <sheetView showGridLines="0" workbookViewId="0">
      <selection activeCell="B12" sqref="B12:M12"/>
    </sheetView>
  </sheetViews>
  <sheetFormatPr defaultRowHeight="15" x14ac:dyDescent="0.25"/>
  <cols>
    <col min="2" max="2" width="22.5703125" customWidth="1"/>
    <col min="3" max="3" width="7.85546875" style="41" customWidth="1"/>
    <col min="4" max="4" width="7.7109375" style="41" customWidth="1"/>
    <col min="5" max="5" width="8.28515625" style="41" customWidth="1"/>
    <col min="6" max="6" width="11.42578125" style="41" customWidth="1"/>
    <col min="7" max="7" width="12" style="41" customWidth="1"/>
    <col min="8" max="8" width="11.42578125" style="41" customWidth="1"/>
    <col min="9" max="9" width="9.7109375" style="41" customWidth="1"/>
    <col min="10" max="10" width="10.28515625" style="41" customWidth="1"/>
    <col min="11" max="11" width="10.7109375" style="41" customWidth="1"/>
    <col min="12" max="12" width="6.85546875" style="41" customWidth="1"/>
    <col min="13" max="13" width="7.5703125" style="41" customWidth="1"/>
  </cols>
  <sheetData>
    <row r="1" spans="2:13" x14ac:dyDescent="0.25">
      <c r="B1" t="s">
        <v>64</v>
      </c>
    </row>
    <row r="2" spans="2:13" ht="55.5" customHeight="1" x14ac:dyDescent="0.25">
      <c r="B2" s="36"/>
      <c r="C2" s="37" t="s">
        <v>44</v>
      </c>
      <c r="D2" s="37" t="s">
        <v>45</v>
      </c>
      <c r="E2" s="37" t="s">
        <v>46</v>
      </c>
      <c r="F2" s="37" t="s">
        <v>47</v>
      </c>
      <c r="G2" s="37" t="s">
        <v>48</v>
      </c>
      <c r="H2" s="37" t="s">
        <v>49</v>
      </c>
      <c r="I2" s="37" t="s">
        <v>50</v>
      </c>
      <c r="J2" s="37" t="s">
        <v>51</v>
      </c>
      <c r="K2" s="37" t="s">
        <v>52</v>
      </c>
      <c r="L2" s="37" t="s">
        <v>53</v>
      </c>
      <c r="M2" s="38" t="s">
        <v>54</v>
      </c>
    </row>
    <row r="3" spans="2:13" s="39" customFormat="1" ht="18.75" customHeight="1" x14ac:dyDescent="0.25">
      <c r="B3" s="56" t="str">
        <f>'Scenario 0'!H$2</f>
        <v>DOE SNOPR (GTI Scenario 0)</v>
      </c>
      <c r="C3" s="62">
        <f>'Scenario 0'!H$11</f>
        <v>0.16151827175449224</v>
      </c>
      <c r="D3" s="57">
        <f>'Scenario 0'!H$26</f>
        <v>4.4244397624976055E-2</v>
      </c>
      <c r="E3" s="57">
        <f>'Scenario 0'!H$41</f>
        <v>0.29220917822838849</v>
      </c>
      <c r="F3" s="57">
        <f>'Scenario 0'!U$11</f>
        <v>0.17064655774333193</v>
      </c>
      <c r="G3" s="57">
        <f>'Scenario 0'!U$26</f>
        <v>3.555076757339079E-2</v>
      </c>
      <c r="H3" s="57">
        <f>'Scenario 0'!U$41</f>
        <v>0.31612529002320183</v>
      </c>
      <c r="I3" s="57">
        <f>'Scenario 0'!AH$11</f>
        <v>0.15334685598377282</v>
      </c>
      <c r="J3" s="57">
        <f>'Scenario 0'!AH$26</f>
        <v>7.4324324324324328E-2</v>
      </c>
      <c r="K3" s="57">
        <f>'Scenario 0'!AH$41</f>
        <v>0.24624889673433362</v>
      </c>
      <c r="L3" s="57">
        <f>'Scenario 0'!H$56</f>
        <v>0.15181058495821728</v>
      </c>
      <c r="M3" s="58">
        <f>'Scenario 0'!H$71</f>
        <v>0.15279503105590062</v>
      </c>
    </row>
    <row r="4" spans="2:13" s="48" customFormat="1" x14ac:dyDescent="0.25">
      <c r="B4" s="45" t="str">
        <f>'Scenario Int-11'!H$2</f>
        <v>Scenario Int-11</v>
      </c>
      <c r="C4" s="63">
        <f>'Scenario Int-11'!H$11</f>
        <v>0.19335414808206958</v>
      </c>
      <c r="D4" s="46">
        <f>'Scenario Int-11'!H$26</f>
        <v>4.6732924508352716E-2</v>
      </c>
      <c r="E4" s="46">
        <f>'Scenario Int-11'!H$41</f>
        <v>0.35692380278367541</v>
      </c>
      <c r="F4" s="46">
        <f>'Scenario Int-11'!U$11</f>
        <v>0.19488999290276793</v>
      </c>
      <c r="G4" s="46">
        <f>'Scenario Int-11'!U$26</f>
        <v>4.0261153427638738E-2</v>
      </c>
      <c r="H4" s="46">
        <f>'Scenario Int-11'!U$41</f>
        <v>0.36360937963787476</v>
      </c>
      <c r="I4" s="46">
        <f>'Scenario Int-11'!AH$11</f>
        <v>0.21746987951807228</v>
      </c>
      <c r="J4" s="46">
        <f>'Scenario Int-11'!AH$26</f>
        <v>8.1930415263748599E-2</v>
      </c>
      <c r="K4" s="46">
        <f>'Scenario Int-11'!AH$41</f>
        <v>0.37451235370611186</v>
      </c>
      <c r="L4" s="46">
        <f>'Scenario Int-11'!H$56</f>
        <v>0.16138763197586728</v>
      </c>
      <c r="M4" s="47">
        <f>'Scenario Int-11'!H$71</f>
        <v>0.23653088042049936</v>
      </c>
    </row>
    <row r="5" spans="2:13" x14ac:dyDescent="0.25">
      <c r="B5" s="40" t="str">
        <f>'Scenario Int-12'!H$2</f>
        <v>Scenario Int-12</v>
      </c>
      <c r="C5" s="64">
        <f>'Scenario Int-12'!H$11</f>
        <v>0.18667854756070396</v>
      </c>
      <c r="D5" s="43">
        <f>'Scenario Int-12'!H$26</f>
        <v>4.4829773736519349E-2</v>
      </c>
      <c r="E5" s="43">
        <f>'Scenario Int-12'!H$41</f>
        <v>0.34455165921393271</v>
      </c>
      <c r="F5" s="43">
        <f>'Scenario Int-12'!U$11</f>
        <v>0.18765081618168913</v>
      </c>
      <c r="G5" s="43">
        <f>'Scenario Int-12'!U$26</f>
        <v>3.9173014145810661E-2</v>
      </c>
      <c r="H5" s="43">
        <f>'Scenario Int-12'!U$41</f>
        <v>0.34965865241911548</v>
      </c>
      <c r="I5" s="43">
        <f>'Scenario Int-12'!AH$11</f>
        <v>0.21197604790419161</v>
      </c>
      <c r="J5" s="43">
        <f>'Scenario Int-12'!AH$26</f>
        <v>7.6318742985409652E-2</v>
      </c>
      <c r="K5" s="43">
        <f>'Scenario Int-12'!AH$41</f>
        <v>0.36713735558408217</v>
      </c>
      <c r="L5" s="43">
        <f>'Scenario Int-12'!H$56</f>
        <v>0.15825169555388094</v>
      </c>
      <c r="M5" s="44">
        <f>'Scenario Int-12'!H$71</f>
        <v>0.23228346456692914</v>
      </c>
    </row>
    <row r="6" spans="2:13" s="48" customFormat="1" x14ac:dyDescent="0.25">
      <c r="B6" s="45" t="str">
        <f>'Scenario Int-13'!H$2</f>
        <v>Scenario Int-13</v>
      </c>
      <c r="C6" s="63">
        <f>'Scenario Int-13'!H$11</f>
        <v>0.18111136519551796</v>
      </c>
      <c r="D6" s="46">
        <f>'Scenario Int-13'!H$26</f>
        <v>4.7546678245766388E-2</v>
      </c>
      <c r="E6" s="46">
        <f>'Scenario Int-13'!H$41</f>
        <v>0.32971014492753625</v>
      </c>
      <c r="F6" s="46">
        <f>'Scenario Int-13'!U$11</f>
        <v>0.18102317446436381</v>
      </c>
      <c r="G6" s="46">
        <f>'Scenario Int-13'!U$26</f>
        <v>4.1934582051998882E-2</v>
      </c>
      <c r="H6" s="46">
        <f>'Scenario Int-13'!U$41</f>
        <v>0.33252131546894031</v>
      </c>
      <c r="I6" s="46">
        <f>'Scenario Int-13'!AH$11</f>
        <v>0.20955882352941177</v>
      </c>
      <c r="J6" s="46">
        <f>'Scenario Int-13'!AH$26</f>
        <v>7.9128440366972475E-2</v>
      </c>
      <c r="K6" s="46">
        <f>'Scenario Int-13'!AH$41</f>
        <v>0.35921052631578948</v>
      </c>
      <c r="L6" s="46">
        <f>'Scenario Int-13'!H$56</f>
        <v>0.15634674922600619</v>
      </c>
      <c r="M6" s="47">
        <f>'Scenario Int-13'!H$71</f>
        <v>0.20481927710843373</v>
      </c>
    </row>
    <row r="7" spans="2:13" x14ac:dyDescent="0.25">
      <c r="B7" s="40" t="str">
        <f>'Scenario Int-14'!H$2</f>
        <v>Scenario Int-14</v>
      </c>
      <c r="C7" s="64">
        <f>'Scenario Int-14'!H$11</f>
        <v>0.17464306110793831</v>
      </c>
      <c r="D7" s="43">
        <f>'Scenario Int-14'!H$26</f>
        <v>4.515848892748589E-2</v>
      </c>
      <c r="E7" s="43">
        <f>'Scenario Int-14'!H$41</f>
        <v>0.31838997348758735</v>
      </c>
      <c r="F7" s="43">
        <f>'Scenario Int-14'!U$11</f>
        <v>0.17417286109896515</v>
      </c>
      <c r="G7" s="43">
        <f>'Scenario Int-14'!U$26</f>
        <v>4.0257198769918928E-2</v>
      </c>
      <c r="H7" s="43">
        <f>'Scenario Int-14'!U$41</f>
        <v>0.32003654080389771</v>
      </c>
      <c r="I7" s="43">
        <f>'Scenario Int-14'!AH$11</f>
        <v>0.20353443022547227</v>
      </c>
      <c r="J7" s="43">
        <f>'Scenario Int-14'!AH$26</f>
        <v>7.3394495412844041E-2</v>
      </c>
      <c r="K7" s="43">
        <f>'Scenario Int-14'!AH$41</f>
        <v>0.35110533159947982</v>
      </c>
      <c r="L7" s="43">
        <f>'Scenario Int-14'!H$56</f>
        <v>0.15390564578499613</v>
      </c>
      <c r="M7" s="44">
        <f>'Scenario Int-14'!H$71</f>
        <v>0.20080321285140562</v>
      </c>
    </row>
    <row r="8" spans="2:13" s="48" customFormat="1" x14ac:dyDescent="0.25">
      <c r="B8" s="45" t="str">
        <f>'Scenario 0.55'!H$2</f>
        <v>DOE SNOPR (GTI Scenario 0.55)</v>
      </c>
      <c r="C8" s="63">
        <f>'Scenario 0.55'!H$11</f>
        <v>0.12388432702606213</v>
      </c>
      <c r="D8" s="46">
        <f>'Scenario 0.55'!H$26</f>
        <v>4.1565778853914444E-2</v>
      </c>
      <c r="E8" s="46">
        <f>'Scenario 0.55'!H$41</f>
        <v>0.24223962866260518</v>
      </c>
      <c r="F8" s="46">
        <f>'Scenario 0.55'!U$11</f>
        <v>0.13722504230118443</v>
      </c>
      <c r="G8" s="46">
        <f>'Scenario 0.55'!U$26</f>
        <v>3.3161806746712409E-2</v>
      </c>
      <c r="H8" s="46">
        <f>'Scenario 0.55'!U$41</f>
        <v>0.28814262023217246</v>
      </c>
      <c r="I8" s="46">
        <f>'Scenario 0.55'!AH$11</f>
        <v>0.10309278350515463</v>
      </c>
      <c r="J8" s="46">
        <f>'Scenario 0.55'!AH$26</f>
        <v>6.9767441860465115E-2</v>
      </c>
      <c r="K8" s="46">
        <f>'Scenario 0.55'!AH$41</f>
        <v>0.14877789585547291</v>
      </c>
      <c r="L8" s="46">
        <f>'Scenario 0.55'!H$56</f>
        <v>0.11206896551724138</v>
      </c>
      <c r="M8" s="47">
        <f>'Scenario 0.55'!H$71</f>
        <v>0.10855263157894737</v>
      </c>
    </row>
    <row r="9" spans="2:13" x14ac:dyDescent="0.25">
      <c r="B9" s="40" t="str">
        <f>'Scenario Int-11.55'!H$2</f>
        <v>Scenario Int-11.55</v>
      </c>
      <c r="C9" s="64">
        <f>'Scenario Int-11.55'!H$11</f>
        <v>0.11790878754171301</v>
      </c>
      <c r="D9" s="43">
        <f>'Scenario Int-11.55'!H$26</f>
        <v>3.7141006262146406E-2</v>
      </c>
      <c r="E9" s="43">
        <f>'Scenario Int-11.55'!H$41</f>
        <v>0.22601156069364162</v>
      </c>
      <c r="F9" s="43">
        <f>'Scenario Int-11.55'!U$11</f>
        <v>0.11914154962916207</v>
      </c>
      <c r="G9" s="43">
        <f>'Scenario Int-11.55'!U$26</f>
        <v>3.0555555555555555E-2</v>
      </c>
      <c r="H9" s="43">
        <f>'Scenario Int-11.55'!U$41</f>
        <v>0.23565948118377786</v>
      </c>
      <c r="I9" s="43">
        <f>'Scenario Int-11.55'!AH$11</f>
        <v>0.13205043132050431</v>
      </c>
      <c r="J9" s="43">
        <f>'Scenario Int-11.55'!AH$26</f>
        <v>7.1182548794489098E-2</v>
      </c>
      <c r="K9" s="43">
        <f>'Scenario Int-11.55'!AH$41</f>
        <v>0.21540880503144655</v>
      </c>
      <c r="L9" s="43">
        <f>'Scenario Int-11.55'!H$56</f>
        <v>9.0604026845637578E-2</v>
      </c>
      <c r="M9" s="44">
        <f>'Scenario Int-11.55'!H$71</f>
        <v>0.15316642120765833</v>
      </c>
    </row>
    <row r="10" spans="2:13" s="48" customFormat="1" x14ac:dyDescent="0.25">
      <c r="B10" s="45" t="str">
        <f>'Scenario Int-12.55'!H$2</f>
        <v>Scenario Int-12.55</v>
      </c>
      <c r="C10" s="63">
        <f>'Scenario Int-12.55'!H$11</f>
        <v>0.11067193675889328</v>
      </c>
      <c r="D10" s="46">
        <f>'Scenario Int-12.55'!H$26</f>
        <v>3.5197581515871303E-2</v>
      </c>
      <c r="E10" s="46">
        <f>'Scenario Int-12.55'!H$41</f>
        <v>0.21154401154401153</v>
      </c>
      <c r="F10" s="46">
        <f>'Scenario Int-12.55'!U$11</f>
        <v>0.11188259428751775</v>
      </c>
      <c r="G10" s="46">
        <f>'Scenario Int-12.55'!U$26</f>
        <v>2.9444444444444443E-2</v>
      </c>
      <c r="H10" s="46">
        <f>'Scenario Int-12.55'!U$41</f>
        <v>0.22031421264157838</v>
      </c>
      <c r="I10" s="46">
        <f>'Scenario Int-12.55'!AH$11</f>
        <v>0.12367724867724868</v>
      </c>
      <c r="J10" s="46">
        <f>'Scenario Int-12.55'!AH$26</f>
        <v>6.5442020665901268E-2</v>
      </c>
      <c r="K10" s="46">
        <f>'Scenario Int-12.55'!AH$41</f>
        <v>0.20280811232449297</v>
      </c>
      <c r="L10" s="46">
        <f>'Scenario Int-12.55'!H$56</f>
        <v>8.6409395973154363E-2</v>
      </c>
      <c r="M10" s="47">
        <f>'Scenario Int-12.55'!H$71</f>
        <v>0.14705882352941177</v>
      </c>
    </row>
    <row r="11" spans="2:13" x14ac:dyDescent="0.25">
      <c r="B11" s="40" t="str">
        <f>'Scenario Int-13.55'!H$2</f>
        <v>Scenario Int-13.55</v>
      </c>
      <c r="C11" s="64">
        <f>'Scenario Int-13.55'!H$11</f>
        <v>0.11239083660296165</v>
      </c>
      <c r="D11" s="43">
        <f>'Scenario Int-13.55'!H$26</f>
        <v>3.9893617021276598E-2</v>
      </c>
      <c r="E11" s="43">
        <f>'Scenario Int-13.55'!H$41</f>
        <v>0.20891118323989377</v>
      </c>
      <c r="F11" s="43">
        <f>'Scenario Int-13.55'!U$11</f>
        <v>0.11222509702457956</v>
      </c>
      <c r="G11" s="43">
        <f>'Scenario Int-13.55'!U$26</f>
        <v>3.3951497860199714E-2</v>
      </c>
      <c r="H11" s="43">
        <f>'Scenario Int-13.55'!U$41</f>
        <v>0.21463232549458752</v>
      </c>
      <c r="I11" s="43">
        <f>'Scenario Int-13.55'!AH$11</f>
        <v>0.13116970926301555</v>
      </c>
      <c r="J11" s="43">
        <f>'Scenario Int-13.55'!AH$26</f>
        <v>7.1596244131455405E-2</v>
      </c>
      <c r="K11" s="43">
        <f>'Scenario Int-13.55'!AH$41</f>
        <v>0.21212121212121213</v>
      </c>
      <c r="L11" s="43">
        <f>'Scenario Int-13.55'!H$56</f>
        <v>9.4339622641509441E-2</v>
      </c>
      <c r="M11" s="44">
        <f>'Scenario Int-13.55'!H$71</f>
        <v>0.13004484304932734</v>
      </c>
    </row>
    <row r="12" spans="2:13" s="48" customFormat="1" x14ac:dyDescent="0.25">
      <c r="B12" s="45" t="str">
        <f>'Scenario Int-14.55'!H$2</f>
        <v>Scenario Int-14.55</v>
      </c>
      <c r="C12" s="63">
        <f>'Scenario Int-14.55'!H$11</f>
        <v>0.10564271255060728</v>
      </c>
      <c r="D12" s="46">
        <f>'Scenario Int-14.55'!H$26</f>
        <v>3.745567375886525E-2</v>
      </c>
      <c r="E12" s="46">
        <f>'Scenario Int-14.55'!H$41</f>
        <v>0.1963443396226415</v>
      </c>
      <c r="F12" s="46">
        <f>'Scenario Int-14.55'!U$11</f>
        <v>0.10561216238072134</v>
      </c>
      <c r="G12" s="46">
        <f>'Scenario Int-14.55'!U$26</f>
        <v>3.2239657631954348E-2</v>
      </c>
      <c r="H12" s="46">
        <f>'Scenario Int-14.55'!U$41</f>
        <v>0.20164301717699776</v>
      </c>
      <c r="I12" s="46">
        <f>'Scenario Int-14.55'!AH$11</f>
        <v>0.1227242076871207</v>
      </c>
      <c r="J12" s="46">
        <f>'Scenario Int-14.55'!AH$26</f>
        <v>6.5727699530516437E-2</v>
      </c>
      <c r="K12" s="46">
        <f>'Scenario Int-14.55'!AH$41</f>
        <v>0.19968304278922344</v>
      </c>
      <c r="L12" s="46">
        <f>'Scenario Int-14.55'!H$56</f>
        <v>9.1766723842195544E-2</v>
      </c>
      <c r="M12" s="47">
        <f>'Scenario Int-14.55'!H$71</f>
        <v>0.12556053811659193</v>
      </c>
    </row>
    <row r="13" spans="2:13" x14ac:dyDescent="0.25">
      <c r="B13" s="40"/>
      <c r="C13" s="64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2:13" s="48" customFormat="1" x14ac:dyDescent="0.25">
      <c r="B14" s="45"/>
      <c r="C14" s="63"/>
      <c r="D14" s="46"/>
      <c r="E14" s="46"/>
      <c r="F14" s="46"/>
      <c r="G14" s="46"/>
      <c r="H14" s="46"/>
      <c r="I14" s="46"/>
      <c r="J14" s="46"/>
      <c r="K14" s="46"/>
      <c r="L14" s="46"/>
      <c r="M14" s="47"/>
    </row>
    <row r="15" spans="2:13" x14ac:dyDescent="0.25">
      <c r="B15" s="40"/>
      <c r="C15" s="64"/>
      <c r="D15" s="43"/>
      <c r="E15" s="43"/>
      <c r="F15" s="43"/>
      <c r="G15" s="43"/>
      <c r="H15" s="43"/>
      <c r="I15" s="43"/>
      <c r="J15" s="43"/>
      <c r="K15" s="43"/>
      <c r="L15" s="43"/>
      <c r="M15" s="44"/>
    </row>
    <row r="16" spans="2:13" s="48" customFormat="1" x14ac:dyDescent="0.25">
      <c r="B16" s="45"/>
      <c r="C16" s="63"/>
      <c r="D16" s="46"/>
      <c r="E16" s="46"/>
      <c r="F16" s="46"/>
      <c r="G16" s="46"/>
      <c r="H16" s="46"/>
      <c r="I16" s="46"/>
      <c r="J16" s="46"/>
      <c r="K16" s="46"/>
      <c r="L16" s="46"/>
      <c r="M16" s="47"/>
    </row>
    <row r="17" spans="2:13" x14ac:dyDescent="0.25">
      <c r="B17" s="40"/>
      <c r="C17" s="64"/>
      <c r="D17" s="43"/>
      <c r="E17" s="43"/>
      <c r="F17" s="43"/>
      <c r="G17" s="43"/>
      <c r="H17" s="43"/>
      <c r="I17" s="43"/>
      <c r="J17" s="43"/>
      <c r="K17" s="43"/>
      <c r="L17" s="43"/>
      <c r="M17" s="44"/>
    </row>
    <row r="18" spans="2:13" s="48" customFormat="1" x14ac:dyDescent="0.25">
      <c r="B18" s="45"/>
      <c r="C18" s="63"/>
      <c r="D18" s="46"/>
      <c r="E18" s="46"/>
      <c r="F18" s="46"/>
      <c r="G18" s="46"/>
      <c r="H18" s="46"/>
      <c r="I18" s="46"/>
      <c r="J18" s="46"/>
      <c r="K18" s="46"/>
      <c r="L18" s="46"/>
      <c r="M18" s="47"/>
    </row>
    <row r="19" spans="2:13" x14ac:dyDescent="0.25">
      <c r="B19" s="40"/>
      <c r="C19" s="64"/>
      <c r="D19" s="43"/>
      <c r="E19" s="43"/>
      <c r="F19" s="43"/>
      <c r="G19" s="43"/>
      <c r="H19" s="43"/>
      <c r="I19" s="43"/>
      <c r="J19" s="43"/>
      <c r="K19" s="43"/>
      <c r="L19" s="43"/>
      <c r="M19" s="44"/>
    </row>
    <row r="20" spans="2:13" s="48" customFormat="1" x14ac:dyDescent="0.25">
      <c r="B20" s="45"/>
      <c r="C20" s="63"/>
      <c r="D20" s="46"/>
      <c r="E20" s="46"/>
      <c r="F20" s="46"/>
      <c r="G20" s="46"/>
      <c r="H20" s="46"/>
      <c r="I20" s="46"/>
      <c r="J20" s="46"/>
      <c r="K20" s="46"/>
      <c r="L20" s="46"/>
      <c r="M20" s="47"/>
    </row>
    <row r="21" spans="2:13" x14ac:dyDescent="0.25">
      <c r="B21" s="40"/>
      <c r="C21" s="64"/>
      <c r="D21" s="43"/>
      <c r="E21" s="43"/>
      <c r="F21" s="43"/>
      <c r="G21" s="43"/>
      <c r="H21" s="43"/>
      <c r="I21" s="43"/>
      <c r="J21" s="43"/>
      <c r="K21" s="43"/>
      <c r="L21" s="43"/>
      <c r="M21" s="44"/>
    </row>
    <row r="22" spans="2:13" s="48" customFormat="1" x14ac:dyDescent="0.25">
      <c r="B22" s="45"/>
      <c r="C22" s="63"/>
      <c r="D22" s="46"/>
      <c r="E22" s="46"/>
      <c r="F22" s="46"/>
      <c r="G22" s="46"/>
      <c r="H22" s="46"/>
      <c r="I22" s="46"/>
      <c r="J22" s="46"/>
      <c r="K22" s="46"/>
      <c r="L22" s="46"/>
      <c r="M22" s="47"/>
    </row>
    <row r="23" spans="2:13" x14ac:dyDescent="0.25">
      <c r="B23" s="40"/>
      <c r="C23" s="64"/>
      <c r="D23" s="43"/>
      <c r="E23" s="43"/>
      <c r="F23" s="43"/>
      <c r="G23" s="43"/>
      <c r="H23" s="43"/>
      <c r="I23" s="43"/>
      <c r="J23" s="43"/>
      <c r="K23" s="43"/>
      <c r="L23" s="43"/>
      <c r="M23" s="44"/>
    </row>
    <row r="24" spans="2:13" s="48" customFormat="1" x14ac:dyDescent="0.25">
      <c r="B24" s="45"/>
      <c r="C24" s="63"/>
      <c r="D24" s="46"/>
      <c r="E24" s="46"/>
      <c r="F24" s="46"/>
      <c r="G24" s="46"/>
      <c r="H24" s="46"/>
      <c r="I24" s="46"/>
      <c r="J24" s="46"/>
      <c r="K24" s="46"/>
      <c r="L24" s="46"/>
      <c r="M24" s="47"/>
    </row>
    <row r="25" spans="2:13" x14ac:dyDescent="0.25">
      <c r="B25" s="40"/>
      <c r="C25" s="64"/>
      <c r="D25" s="43"/>
      <c r="E25" s="43"/>
      <c r="F25" s="43"/>
      <c r="G25" s="43"/>
      <c r="H25" s="43"/>
      <c r="I25" s="43"/>
      <c r="J25" s="43"/>
      <c r="K25" s="43"/>
      <c r="L25" s="43"/>
      <c r="M25" s="44"/>
    </row>
    <row r="26" spans="2:13" s="48" customFormat="1" x14ac:dyDescent="0.25">
      <c r="B26" s="45"/>
      <c r="C26" s="63"/>
      <c r="D26" s="46"/>
      <c r="E26" s="46"/>
      <c r="F26" s="46"/>
      <c r="G26" s="46"/>
      <c r="H26" s="46"/>
      <c r="I26" s="46"/>
      <c r="J26" s="46"/>
      <c r="K26" s="46"/>
      <c r="L26" s="46"/>
      <c r="M26" s="47"/>
    </row>
    <row r="27" spans="2:13" x14ac:dyDescent="0.25">
      <c r="B27" s="40"/>
      <c r="C27" s="64"/>
      <c r="D27" s="43"/>
      <c r="E27" s="43"/>
      <c r="F27" s="43"/>
      <c r="G27" s="43"/>
      <c r="H27" s="43"/>
      <c r="I27" s="43"/>
      <c r="J27" s="43"/>
      <c r="K27" s="43"/>
      <c r="L27" s="43"/>
      <c r="M27" s="44"/>
    </row>
    <row r="28" spans="2:13" s="48" customFormat="1" x14ac:dyDescent="0.25">
      <c r="B28" s="45"/>
      <c r="C28" s="63"/>
      <c r="D28" s="46"/>
      <c r="E28" s="46"/>
      <c r="F28" s="46"/>
      <c r="G28" s="46"/>
      <c r="H28" s="46"/>
      <c r="I28" s="46"/>
      <c r="J28" s="46"/>
      <c r="K28" s="46"/>
      <c r="L28" s="46"/>
      <c r="M28" s="47"/>
    </row>
    <row r="29" spans="2:13" s="55" customFormat="1" x14ac:dyDescent="0.25">
      <c r="B29" s="52"/>
      <c r="C29" s="65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2:13" s="48" customFormat="1" x14ac:dyDescent="0.25">
      <c r="B30" s="49"/>
      <c r="C30" s="66"/>
      <c r="D30" s="50"/>
      <c r="E30" s="50"/>
      <c r="F30" s="50"/>
      <c r="G30" s="50"/>
      <c r="H30" s="50"/>
      <c r="I30" s="50"/>
      <c r="J30" s="50"/>
      <c r="K30" s="50"/>
      <c r="L30" s="50"/>
      <c r="M30" s="5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M71"/>
  <sheetViews>
    <sheetView workbookViewId="0">
      <selection activeCell="Z26" sqref="Q23:Z26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1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68</v>
      </c>
      <c r="I2" s="2"/>
      <c r="J2" s="2"/>
      <c r="K2" s="2"/>
      <c r="L2" s="2"/>
      <c r="M2" s="4"/>
      <c r="O2" s="1" t="s">
        <v>16</v>
      </c>
      <c r="P2" s="2"/>
      <c r="Q2" s="2"/>
      <c r="R2" s="2"/>
      <c r="S2" s="2"/>
      <c r="T2" s="2"/>
      <c r="U2" s="3" t="str">
        <f>$H$2</f>
        <v>DOE SNOPR (GTI Scenario 0)</v>
      </c>
      <c r="V2" s="2"/>
      <c r="W2" s="2"/>
      <c r="X2" s="2"/>
      <c r="Y2" s="2"/>
      <c r="Z2" s="4"/>
      <c r="AB2" s="1" t="s">
        <v>17</v>
      </c>
      <c r="AC2" s="2"/>
      <c r="AD2" s="2"/>
      <c r="AE2" s="2"/>
      <c r="AF2" s="2"/>
      <c r="AG2" s="2"/>
      <c r="AH2" s="3" t="str">
        <f>$H$2</f>
        <v>DOE SNOPR (GTI Scenario 0)</v>
      </c>
      <c r="AI2" s="2"/>
      <c r="AJ2" s="2"/>
      <c r="AK2" s="2"/>
      <c r="AL2" s="2"/>
      <c r="AM2" s="4"/>
      <c r="AO2" s="1" t="s">
        <v>18</v>
      </c>
      <c r="AP2" s="2"/>
      <c r="AQ2" s="2"/>
      <c r="AR2" s="2"/>
      <c r="AS2" s="2"/>
      <c r="AT2" s="2"/>
      <c r="AU2" s="3" t="str">
        <f>$H$2</f>
        <v>DOE SNOPR (GTI Scenario 0)</v>
      </c>
      <c r="AV2" s="2"/>
      <c r="AW2" s="2"/>
      <c r="AX2" s="2"/>
      <c r="AY2" s="2"/>
      <c r="AZ2" s="4"/>
      <c r="BB2" s="1" t="s">
        <v>19</v>
      </c>
      <c r="BC2" s="2"/>
      <c r="BD2" s="2"/>
      <c r="BE2" s="2"/>
      <c r="BF2" s="2"/>
      <c r="BG2" s="2"/>
      <c r="BH2" s="3" t="str">
        <f>$H$2</f>
        <v>DOE SNOPR (GTI Scenario 0)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23" t="s">
        <v>4</v>
      </c>
      <c r="J3" s="123"/>
      <c r="K3" s="123"/>
      <c r="L3" s="123"/>
      <c r="M3" s="124"/>
      <c r="N3" s="6"/>
      <c r="O3" s="10"/>
      <c r="P3" s="6"/>
      <c r="Q3" s="6"/>
      <c r="R3" s="6"/>
      <c r="S3" s="6"/>
      <c r="T3" s="6"/>
      <c r="U3" s="6"/>
      <c r="V3" s="125" t="s">
        <v>4</v>
      </c>
      <c r="W3" s="125"/>
      <c r="X3" s="125"/>
      <c r="Y3" s="125"/>
      <c r="Z3" s="126"/>
      <c r="AB3" s="10"/>
      <c r="AC3" s="6"/>
      <c r="AD3" s="6"/>
      <c r="AE3" s="6"/>
      <c r="AF3" s="6"/>
      <c r="AG3" s="6"/>
      <c r="AH3" s="6"/>
      <c r="AI3" s="125" t="s">
        <v>4</v>
      </c>
      <c r="AJ3" s="125"/>
      <c r="AK3" s="125"/>
      <c r="AL3" s="125"/>
      <c r="AM3" s="126"/>
      <c r="AO3" s="10"/>
      <c r="AP3" s="6"/>
      <c r="AQ3" s="6"/>
      <c r="AR3" s="6"/>
      <c r="AS3" s="6"/>
      <c r="AT3" s="6"/>
      <c r="AU3" s="6"/>
      <c r="AV3" s="125" t="s">
        <v>4</v>
      </c>
      <c r="AW3" s="125"/>
      <c r="AX3" s="125"/>
      <c r="AY3" s="125"/>
      <c r="AZ3" s="126"/>
      <c r="BB3" s="10"/>
      <c r="BC3" s="6"/>
      <c r="BD3" s="6"/>
      <c r="BE3" s="6"/>
      <c r="BF3" s="6"/>
      <c r="BG3" s="6"/>
      <c r="BH3" s="6"/>
      <c r="BI3" s="125" t="s">
        <v>4</v>
      </c>
      <c r="BJ3" s="125"/>
      <c r="BK3" s="125"/>
      <c r="BL3" s="125"/>
      <c r="BM3" s="126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41</v>
      </c>
      <c r="K4" s="21" t="s">
        <v>3</v>
      </c>
      <c r="L4" s="21" t="s">
        <v>41</v>
      </c>
      <c r="M4" s="20" t="s">
        <v>43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41</v>
      </c>
      <c r="X4" s="15" t="s">
        <v>3</v>
      </c>
      <c r="Y4" s="15" t="s">
        <v>41</v>
      </c>
      <c r="Z4" s="14" t="s">
        <v>43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41</v>
      </c>
      <c r="AK4" s="15" t="s">
        <v>3</v>
      </c>
      <c r="AL4" s="15" t="s">
        <v>41</v>
      </c>
      <c r="AM4" s="14" t="s">
        <v>43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41</v>
      </c>
      <c r="AX4" s="15" t="s">
        <v>3</v>
      </c>
      <c r="AY4" s="15" t="s">
        <v>41</v>
      </c>
      <c r="AZ4" s="14" t="s">
        <v>43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41</v>
      </c>
      <c r="BK4" s="21" t="s">
        <v>3</v>
      </c>
      <c r="BL4" s="21" t="s">
        <v>41</v>
      </c>
      <c r="BM4" s="20" t="s">
        <v>43</v>
      </c>
    </row>
    <row r="5" spans="1:65" x14ac:dyDescent="0.2">
      <c r="A5" s="7"/>
      <c r="B5" s="19"/>
      <c r="C5" s="21"/>
      <c r="D5" s="29" t="s">
        <v>14</v>
      </c>
      <c r="E5" s="29" t="s">
        <v>10</v>
      </c>
      <c r="F5" s="29" t="s">
        <v>10</v>
      </c>
      <c r="G5" s="29" t="s">
        <v>12</v>
      </c>
      <c r="H5" s="29" t="s">
        <v>62</v>
      </c>
      <c r="I5" s="21" t="s">
        <v>40</v>
      </c>
      <c r="J5" s="21" t="s">
        <v>42</v>
      </c>
      <c r="K5" s="21" t="s">
        <v>40</v>
      </c>
      <c r="L5" s="21" t="s">
        <v>40</v>
      </c>
      <c r="M5" s="20" t="s">
        <v>40</v>
      </c>
      <c r="N5" s="7"/>
      <c r="O5" s="19"/>
      <c r="P5" s="21"/>
      <c r="Q5" s="29" t="s">
        <v>14</v>
      </c>
      <c r="R5" s="29" t="s">
        <v>10</v>
      </c>
      <c r="S5" s="29" t="s">
        <v>10</v>
      </c>
      <c r="T5" s="29" t="s">
        <v>12</v>
      </c>
      <c r="U5" s="29" t="s">
        <v>62</v>
      </c>
      <c r="V5" s="21" t="s">
        <v>40</v>
      </c>
      <c r="W5" s="21" t="s">
        <v>42</v>
      </c>
      <c r="X5" s="21" t="s">
        <v>40</v>
      </c>
      <c r="Y5" s="21" t="s">
        <v>40</v>
      </c>
      <c r="Z5" s="20" t="s">
        <v>40</v>
      </c>
      <c r="AA5" s="7"/>
      <c r="AB5" s="19"/>
      <c r="AC5" s="21"/>
      <c r="AD5" s="29" t="s">
        <v>14</v>
      </c>
      <c r="AE5" s="29" t="s">
        <v>10</v>
      </c>
      <c r="AF5" s="29" t="s">
        <v>10</v>
      </c>
      <c r="AG5" s="29" t="s">
        <v>12</v>
      </c>
      <c r="AH5" s="29" t="s">
        <v>62</v>
      </c>
      <c r="AI5" s="21" t="s">
        <v>40</v>
      </c>
      <c r="AJ5" s="21" t="s">
        <v>42</v>
      </c>
      <c r="AK5" s="21" t="s">
        <v>40</v>
      </c>
      <c r="AL5" s="21" t="s">
        <v>40</v>
      </c>
      <c r="AM5" s="20" t="s">
        <v>40</v>
      </c>
      <c r="AO5" s="19"/>
      <c r="AP5" s="21"/>
      <c r="AQ5" s="29" t="s">
        <v>14</v>
      </c>
      <c r="AR5" s="29" t="s">
        <v>10</v>
      </c>
      <c r="AS5" s="29" t="s">
        <v>10</v>
      </c>
      <c r="AT5" s="29" t="s">
        <v>12</v>
      </c>
      <c r="AU5" s="29" t="s">
        <v>62</v>
      </c>
      <c r="AV5" s="21" t="s">
        <v>40</v>
      </c>
      <c r="AW5" s="21" t="s">
        <v>42</v>
      </c>
      <c r="AX5" s="21" t="s">
        <v>40</v>
      </c>
      <c r="AY5" s="21" t="s">
        <v>40</v>
      </c>
      <c r="AZ5" s="20" t="s">
        <v>40</v>
      </c>
      <c r="BA5" s="7"/>
      <c r="BB5" s="19"/>
      <c r="BC5" s="21"/>
      <c r="BD5" s="29" t="s">
        <v>14</v>
      </c>
      <c r="BE5" s="29" t="s">
        <v>10</v>
      </c>
      <c r="BF5" s="29" t="s">
        <v>10</v>
      </c>
      <c r="BG5" s="29" t="s">
        <v>12</v>
      </c>
      <c r="BH5" s="29" t="s">
        <v>62</v>
      </c>
      <c r="BI5" s="21" t="s">
        <v>40</v>
      </c>
      <c r="BJ5" s="21" t="s">
        <v>42</v>
      </c>
      <c r="BK5" s="21" t="s">
        <v>40</v>
      </c>
      <c r="BL5" s="21" t="s">
        <v>40</v>
      </c>
      <c r="BM5" s="20" t="s">
        <v>40</v>
      </c>
    </row>
    <row r="6" spans="1:65" x14ac:dyDescent="0.2">
      <c r="A6" s="7"/>
      <c r="B6" s="8" t="s">
        <v>1</v>
      </c>
      <c r="C6" s="11" t="s">
        <v>2</v>
      </c>
      <c r="D6" s="11" t="s">
        <v>15</v>
      </c>
      <c r="E6" s="11" t="s">
        <v>63</v>
      </c>
      <c r="F6" s="11" t="s">
        <v>11</v>
      </c>
      <c r="G6" s="12" t="s">
        <v>11</v>
      </c>
      <c r="H6" s="12" t="s">
        <v>13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15</v>
      </c>
      <c r="R6" s="11" t="s">
        <v>63</v>
      </c>
      <c r="S6" s="11" t="s">
        <v>11</v>
      </c>
      <c r="T6" s="12" t="s">
        <v>11</v>
      </c>
      <c r="U6" s="12" t="s">
        <v>13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15</v>
      </c>
      <c r="AE6" s="11" t="s">
        <v>63</v>
      </c>
      <c r="AF6" s="11" t="s">
        <v>11</v>
      </c>
      <c r="AG6" s="12" t="s">
        <v>11</v>
      </c>
      <c r="AH6" s="12" t="s">
        <v>13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15</v>
      </c>
      <c r="AR6" s="11" t="s">
        <v>63</v>
      </c>
      <c r="AS6" s="11" t="s">
        <v>11</v>
      </c>
      <c r="AT6" s="12" t="s">
        <v>11</v>
      </c>
      <c r="AU6" s="12" t="s">
        <v>13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15</v>
      </c>
      <c r="BE6" s="11" t="s">
        <v>63</v>
      </c>
      <c r="BF6" s="11" t="s">
        <v>11</v>
      </c>
      <c r="BG6" s="12" t="s">
        <v>11</v>
      </c>
      <c r="BH6" s="12" t="s">
        <v>13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30</v>
      </c>
      <c r="D8" s="21">
        <v>10000</v>
      </c>
      <c r="E8" s="21">
        <v>4653</v>
      </c>
      <c r="F8" s="21">
        <v>1080</v>
      </c>
      <c r="G8" s="22">
        <f>F8/D8</f>
        <v>0.108</v>
      </c>
      <c r="H8" s="22">
        <f>F8/E8</f>
        <v>0.23210831721470018</v>
      </c>
      <c r="I8" s="21">
        <v>797</v>
      </c>
      <c r="J8" s="21">
        <v>99</v>
      </c>
      <c r="K8" s="21">
        <v>138</v>
      </c>
      <c r="L8" s="21">
        <v>33</v>
      </c>
      <c r="M8" s="20">
        <v>13</v>
      </c>
      <c r="N8" s="7"/>
      <c r="O8" s="19">
        <v>1</v>
      </c>
      <c r="P8" s="20" t="s">
        <v>30</v>
      </c>
      <c r="Q8" s="21">
        <v>7241</v>
      </c>
      <c r="R8" s="21">
        <v>3391</v>
      </c>
      <c r="S8" s="21">
        <v>813</v>
      </c>
      <c r="T8" s="22">
        <f>S8/Q8</f>
        <v>0.11227730976384477</v>
      </c>
      <c r="U8" s="22">
        <f>S8/R8</f>
        <v>0.23975228546151578</v>
      </c>
      <c r="V8" s="21">
        <v>622</v>
      </c>
      <c r="W8" s="21">
        <v>40</v>
      </c>
      <c r="X8" s="21">
        <v>120</v>
      </c>
      <c r="Y8" s="21">
        <v>21</v>
      </c>
      <c r="Z8" s="20">
        <v>10</v>
      </c>
      <c r="AA8" s="7"/>
      <c r="AB8" s="19">
        <v>1</v>
      </c>
      <c r="AC8" s="20" t="s">
        <v>30</v>
      </c>
      <c r="AD8" s="21">
        <v>2476</v>
      </c>
      <c r="AE8" s="21">
        <v>1137</v>
      </c>
      <c r="AF8" s="21">
        <v>267</v>
      </c>
      <c r="AG8" s="22">
        <f>AF8/AD8</f>
        <v>0.10783521809369952</v>
      </c>
      <c r="AH8" s="22">
        <f>AF8/AE8</f>
        <v>0.23482849604221637</v>
      </c>
      <c r="AI8" s="21">
        <v>175</v>
      </c>
      <c r="AJ8" s="21">
        <v>59</v>
      </c>
      <c r="AK8" s="21">
        <v>18</v>
      </c>
      <c r="AL8" s="21">
        <v>12</v>
      </c>
      <c r="AM8" s="20">
        <v>3</v>
      </c>
      <c r="AO8" s="19">
        <v>1</v>
      </c>
      <c r="AP8" s="20" t="s">
        <v>30</v>
      </c>
      <c r="AQ8" s="21">
        <v>211</v>
      </c>
      <c r="AR8" s="21">
        <v>96</v>
      </c>
      <c r="AS8" s="21">
        <v>0</v>
      </c>
      <c r="AT8" s="22">
        <f>AS8/AQ8</f>
        <v>0</v>
      </c>
      <c r="AU8" s="22">
        <f>AS8/AR8</f>
        <v>0</v>
      </c>
      <c r="AV8" s="21">
        <v>0</v>
      </c>
      <c r="AW8" s="21">
        <v>0</v>
      </c>
      <c r="AX8" s="21">
        <v>0</v>
      </c>
      <c r="AY8" s="21">
        <v>0</v>
      </c>
      <c r="AZ8" s="20">
        <v>0</v>
      </c>
      <c r="BA8" s="7"/>
      <c r="BB8" s="19">
        <v>1</v>
      </c>
      <c r="BC8" s="20" t="s">
        <v>30</v>
      </c>
      <c r="BD8" s="21">
        <v>72</v>
      </c>
      <c r="BE8" s="21">
        <v>29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31</v>
      </c>
      <c r="D9" s="21">
        <v>10000</v>
      </c>
      <c r="E9" s="21">
        <v>5247</v>
      </c>
      <c r="F9" s="21">
        <v>1160</v>
      </c>
      <c r="G9" s="22">
        <f>F9/D9</f>
        <v>0.11600000000000001</v>
      </c>
      <c r="H9" s="22">
        <f>F9/E9</f>
        <v>0.22107871164474938</v>
      </c>
      <c r="I9" s="21">
        <v>867</v>
      </c>
      <c r="J9" s="21">
        <v>102</v>
      </c>
      <c r="K9" s="21">
        <v>142</v>
      </c>
      <c r="L9" s="21">
        <v>36</v>
      </c>
      <c r="M9" s="20">
        <v>13</v>
      </c>
      <c r="N9" s="7"/>
      <c r="O9" s="19">
        <v>2</v>
      </c>
      <c r="P9" s="20" t="s">
        <v>31</v>
      </c>
      <c r="Q9" s="21">
        <v>7241</v>
      </c>
      <c r="R9" s="21">
        <v>3760</v>
      </c>
      <c r="S9" s="21">
        <v>877</v>
      </c>
      <c r="T9" s="22">
        <f>S9/Q9</f>
        <v>0.12111586797403673</v>
      </c>
      <c r="U9" s="22">
        <f>S9/R9</f>
        <v>0.23324468085106384</v>
      </c>
      <c r="V9" s="21">
        <v>681</v>
      </c>
      <c r="W9" s="21">
        <v>39</v>
      </c>
      <c r="X9" s="21">
        <v>124</v>
      </c>
      <c r="Y9" s="21">
        <v>23</v>
      </c>
      <c r="Z9" s="20">
        <v>10</v>
      </c>
      <c r="AA9" s="7"/>
      <c r="AB9" s="19">
        <v>2</v>
      </c>
      <c r="AC9" s="20" t="s">
        <v>31</v>
      </c>
      <c r="AD9" s="21">
        <v>2476</v>
      </c>
      <c r="AE9" s="21">
        <v>1345</v>
      </c>
      <c r="AF9" s="21">
        <v>283</v>
      </c>
      <c r="AG9" s="22">
        <f>AF9/AD9</f>
        <v>0.11429725363489499</v>
      </c>
      <c r="AH9" s="22">
        <f>AF9/AE9</f>
        <v>0.2104089219330855</v>
      </c>
      <c r="AI9" s="21">
        <v>186</v>
      </c>
      <c r="AJ9" s="21">
        <v>63</v>
      </c>
      <c r="AK9" s="21">
        <v>18</v>
      </c>
      <c r="AL9" s="21">
        <v>13</v>
      </c>
      <c r="AM9" s="20">
        <v>3</v>
      </c>
      <c r="AO9" s="19">
        <v>2</v>
      </c>
      <c r="AP9" s="20" t="s">
        <v>31</v>
      </c>
      <c r="AQ9" s="21">
        <v>211</v>
      </c>
      <c r="AR9" s="21">
        <v>108</v>
      </c>
      <c r="AS9" s="21">
        <v>0</v>
      </c>
      <c r="AT9" s="22">
        <f>AS9/AQ9</f>
        <v>0</v>
      </c>
      <c r="AU9" s="22">
        <f>AS9/AR9</f>
        <v>0</v>
      </c>
      <c r="AV9" s="21">
        <v>0</v>
      </c>
      <c r="AW9" s="21">
        <v>0</v>
      </c>
      <c r="AX9" s="21">
        <v>0</v>
      </c>
      <c r="AY9" s="21">
        <v>0</v>
      </c>
      <c r="AZ9" s="20">
        <v>0</v>
      </c>
      <c r="BA9" s="7"/>
      <c r="BB9" s="19">
        <v>2</v>
      </c>
      <c r="BC9" s="20" t="s">
        <v>31</v>
      </c>
      <c r="BD9" s="21">
        <v>72</v>
      </c>
      <c r="BE9" s="21">
        <v>34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32</v>
      </c>
      <c r="D10" s="21">
        <v>10000</v>
      </c>
      <c r="E10" s="21">
        <v>7367</v>
      </c>
      <c r="F10" s="21">
        <v>1364</v>
      </c>
      <c r="G10" s="22">
        <f>F10/D10</f>
        <v>0.13639999999999999</v>
      </c>
      <c r="H10" s="22">
        <f>F10/E10</f>
        <v>0.18514999321297679</v>
      </c>
      <c r="I10" s="21">
        <v>1051</v>
      </c>
      <c r="J10" s="21">
        <v>106</v>
      </c>
      <c r="K10" s="21">
        <v>165</v>
      </c>
      <c r="L10" s="21">
        <v>33</v>
      </c>
      <c r="M10" s="20">
        <v>9</v>
      </c>
      <c r="N10" s="7"/>
      <c r="O10" s="19">
        <v>3</v>
      </c>
      <c r="P10" s="20" t="s">
        <v>32</v>
      </c>
      <c r="Q10" s="21">
        <v>7241</v>
      </c>
      <c r="R10" s="21">
        <v>5091</v>
      </c>
      <c r="S10" s="21">
        <v>1043</v>
      </c>
      <c r="T10" s="22">
        <f>S10/Q10</f>
        <v>0.14404087833172213</v>
      </c>
      <c r="U10" s="22">
        <f>S10/R10</f>
        <v>0.20487134158318601</v>
      </c>
      <c r="V10" s="21">
        <v>835</v>
      </c>
      <c r="W10" s="21">
        <v>39</v>
      </c>
      <c r="X10" s="21">
        <v>141</v>
      </c>
      <c r="Y10" s="21">
        <v>21</v>
      </c>
      <c r="Z10" s="20">
        <v>7</v>
      </c>
      <c r="AA10" s="7"/>
      <c r="AB10" s="19">
        <v>3</v>
      </c>
      <c r="AC10" s="20" t="s">
        <v>32</v>
      </c>
      <c r="AD10" s="21">
        <v>2476</v>
      </c>
      <c r="AE10" s="21">
        <v>2071</v>
      </c>
      <c r="AF10" s="21">
        <v>321</v>
      </c>
      <c r="AG10" s="22">
        <f>AF10/AD10</f>
        <v>0.12964458804523424</v>
      </c>
      <c r="AH10" s="22">
        <f>AF10/AE10</f>
        <v>0.15499758570738773</v>
      </c>
      <c r="AI10" s="21">
        <v>216</v>
      </c>
      <c r="AJ10" s="21">
        <v>67</v>
      </c>
      <c r="AK10" s="21">
        <v>24</v>
      </c>
      <c r="AL10" s="21">
        <v>12</v>
      </c>
      <c r="AM10" s="20">
        <v>2</v>
      </c>
      <c r="AO10" s="19">
        <v>3</v>
      </c>
      <c r="AP10" s="20" t="s">
        <v>32</v>
      </c>
      <c r="AQ10" s="21">
        <v>211</v>
      </c>
      <c r="AR10" s="21">
        <v>146</v>
      </c>
      <c r="AS10" s="21">
        <v>0</v>
      </c>
      <c r="AT10" s="22">
        <f>AS10/AQ10</f>
        <v>0</v>
      </c>
      <c r="AU10" s="22">
        <f>AS10/AR10</f>
        <v>0</v>
      </c>
      <c r="AV10" s="21">
        <v>0</v>
      </c>
      <c r="AW10" s="21">
        <v>0</v>
      </c>
      <c r="AX10" s="21">
        <v>0</v>
      </c>
      <c r="AY10" s="21">
        <v>0</v>
      </c>
      <c r="AZ10" s="20">
        <v>0</v>
      </c>
      <c r="BA10" s="7"/>
      <c r="BB10" s="19">
        <v>3</v>
      </c>
      <c r="BC10" s="20" t="s">
        <v>32</v>
      </c>
      <c r="BD10" s="21">
        <v>72</v>
      </c>
      <c r="BE10" s="21">
        <v>59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33</v>
      </c>
      <c r="D11" s="16">
        <v>10000</v>
      </c>
      <c r="E11" s="16">
        <v>9906</v>
      </c>
      <c r="F11" s="16">
        <v>1600</v>
      </c>
      <c r="G11" s="24">
        <f>F11/D11</f>
        <v>0.16</v>
      </c>
      <c r="H11" s="24">
        <f>F11/E11</f>
        <v>0.16151827175449224</v>
      </c>
      <c r="I11" s="16">
        <v>1241</v>
      </c>
      <c r="J11" s="16">
        <v>118</v>
      </c>
      <c r="K11" s="16">
        <v>200</v>
      </c>
      <c r="L11" s="16">
        <v>35</v>
      </c>
      <c r="M11" s="17">
        <v>6</v>
      </c>
      <c r="N11" s="7"/>
      <c r="O11" s="23">
        <v>4</v>
      </c>
      <c r="P11" s="17" t="s">
        <v>33</v>
      </c>
      <c r="Q11" s="16">
        <v>7241</v>
      </c>
      <c r="R11" s="16">
        <v>7161</v>
      </c>
      <c r="S11" s="16">
        <v>1222</v>
      </c>
      <c r="T11" s="24">
        <f>S11/Q11</f>
        <v>0.16876122082585279</v>
      </c>
      <c r="U11" s="24">
        <f>S11/R11</f>
        <v>0.17064655774333193</v>
      </c>
      <c r="V11" s="16">
        <v>987</v>
      </c>
      <c r="W11" s="16">
        <v>40</v>
      </c>
      <c r="X11" s="16">
        <v>169</v>
      </c>
      <c r="Y11" s="16">
        <v>21</v>
      </c>
      <c r="Z11" s="17">
        <v>5</v>
      </c>
      <c r="AA11" s="7"/>
      <c r="AB11" s="23">
        <v>4</v>
      </c>
      <c r="AC11" s="17" t="s">
        <v>33</v>
      </c>
      <c r="AD11" s="16">
        <v>2476</v>
      </c>
      <c r="AE11" s="16">
        <v>2465</v>
      </c>
      <c r="AF11" s="16">
        <v>378</v>
      </c>
      <c r="AG11" s="24">
        <f>AF11/AD11</f>
        <v>0.15266558966074315</v>
      </c>
      <c r="AH11" s="24">
        <f>AF11/AE11</f>
        <v>0.15334685598377282</v>
      </c>
      <c r="AI11" s="16">
        <v>254</v>
      </c>
      <c r="AJ11" s="16">
        <v>78</v>
      </c>
      <c r="AK11" s="16">
        <v>31</v>
      </c>
      <c r="AL11" s="16">
        <v>14</v>
      </c>
      <c r="AM11" s="17">
        <v>1</v>
      </c>
      <c r="AO11" s="23">
        <v>4</v>
      </c>
      <c r="AP11" s="17" t="s">
        <v>33</v>
      </c>
      <c r="AQ11" s="16">
        <v>211</v>
      </c>
      <c r="AR11" s="16">
        <v>208</v>
      </c>
      <c r="AS11" s="16">
        <v>0</v>
      </c>
      <c r="AT11" s="24">
        <f>AS11/AQ11</f>
        <v>0</v>
      </c>
      <c r="AU11" s="24">
        <f>AS11/AR11</f>
        <v>0</v>
      </c>
      <c r="AV11" s="16">
        <v>0</v>
      </c>
      <c r="AW11" s="16">
        <v>0</v>
      </c>
      <c r="AX11" s="16">
        <v>0</v>
      </c>
      <c r="AY11" s="16">
        <v>0</v>
      </c>
      <c r="AZ11" s="17">
        <v>0</v>
      </c>
      <c r="BA11" s="7"/>
      <c r="BB11" s="23">
        <v>4</v>
      </c>
      <c r="BC11" s="17" t="s">
        <v>33</v>
      </c>
      <c r="BD11" s="16">
        <v>72</v>
      </c>
      <c r="BE11" s="16">
        <v>72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20</v>
      </c>
      <c r="C17" s="2"/>
      <c r="D17" s="2"/>
      <c r="E17" s="2"/>
      <c r="F17" s="2"/>
      <c r="G17" s="2"/>
      <c r="H17" s="3" t="str">
        <f>$H$2</f>
        <v>DOE SNOPR (GTI Scenario 0)</v>
      </c>
      <c r="I17" s="2"/>
      <c r="J17" s="2"/>
      <c r="K17" s="2"/>
      <c r="L17" s="2"/>
      <c r="M17" s="4"/>
      <c r="O17" s="1" t="s">
        <v>21</v>
      </c>
      <c r="P17" s="2"/>
      <c r="Q17" s="2"/>
      <c r="R17" s="2"/>
      <c r="S17" s="2"/>
      <c r="T17" s="2"/>
      <c r="U17" s="3" t="str">
        <f>$H$2</f>
        <v>DOE SNOPR (GTI Scenario 0)</v>
      </c>
      <c r="V17" s="2"/>
      <c r="W17" s="2"/>
      <c r="X17" s="2"/>
      <c r="Y17" s="2"/>
      <c r="Z17" s="4"/>
      <c r="AB17" s="1" t="s">
        <v>27</v>
      </c>
      <c r="AC17" s="2"/>
      <c r="AD17" s="2"/>
      <c r="AE17" s="2"/>
      <c r="AF17" s="2"/>
      <c r="AG17" s="2"/>
      <c r="AH17" s="3" t="str">
        <f>$H$2</f>
        <v>DOE SNOPR (GTI Scenario 0)</v>
      </c>
      <c r="AI17" s="2"/>
      <c r="AJ17" s="2"/>
      <c r="AK17" s="2"/>
      <c r="AL17" s="2"/>
      <c r="AM17" s="4"/>
      <c r="AO17" s="1" t="s">
        <v>23</v>
      </c>
      <c r="AP17" s="2"/>
      <c r="AQ17" s="2"/>
      <c r="AR17" s="2"/>
      <c r="AS17" s="2"/>
      <c r="AT17" s="2"/>
      <c r="AU17" s="3" t="str">
        <f>$H$2</f>
        <v>DOE SNOPR (GTI Scenario 0)</v>
      </c>
      <c r="AV17" s="2"/>
      <c r="AW17" s="2"/>
      <c r="AX17" s="2"/>
      <c r="AY17" s="2"/>
      <c r="AZ17" s="4"/>
      <c r="BB17" s="1" t="s">
        <v>28</v>
      </c>
      <c r="BC17" s="2"/>
      <c r="BD17" s="2"/>
      <c r="BE17" s="2"/>
      <c r="BF17" s="2"/>
      <c r="BG17" s="2"/>
      <c r="BH17" s="3" t="str">
        <f>$H$2</f>
        <v>DOE SNOPR (GTI Scenario 0)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5" t="s">
        <v>4</v>
      </c>
      <c r="J18" s="125"/>
      <c r="K18" s="125"/>
      <c r="L18" s="125"/>
      <c r="M18" s="126"/>
      <c r="N18" s="6"/>
      <c r="O18" s="10"/>
      <c r="P18" s="6"/>
      <c r="Q18" s="6"/>
      <c r="R18" s="6"/>
      <c r="S18" s="6"/>
      <c r="T18" s="6"/>
      <c r="U18" s="6"/>
      <c r="V18" s="125" t="s">
        <v>4</v>
      </c>
      <c r="W18" s="125"/>
      <c r="X18" s="125"/>
      <c r="Y18" s="125"/>
      <c r="Z18" s="126"/>
      <c r="AB18" s="10"/>
      <c r="AC18" s="6"/>
      <c r="AD18" s="6"/>
      <c r="AE18" s="6"/>
      <c r="AF18" s="6"/>
      <c r="AG18" s="6"/>
      <c r="AH18" s="6"/>
      <c r="AI18" s="125" t="s">
        <v>4</v>
      </c>
      <c r="AJ18" s="125"/>
      <c r="AK18" s="125"/>
      <c r="AL18" s="125"/>
      <c r="AM18" s="126"/>
      <c r="AO18" s="10"/>
      <c r="AP18" s="6"/>
      <c r="AQ18" s="6"/>
      <c r="AR18" s="6"/>
      <c r="AS18" s="6"/>
      <c r="AT18" s="6"/>
      <c r="AU18" s="6"/>
      <c r="AV18" s="125" t="s">
        <v>4</v>
      </c>
      <c r="AW18" s="125"/>
      <c r="AX18" s="125"/>
      <c r="AY18" s="125"/>
      <c r="AZ18" s="126"/>
      <c r="BB18" s="10"/>
      <c r="BC18" s="6"/>
      <c r="BD18" s="6"/>
      <c r="BE18" s="6"/>
      <c r="BF18" s="6"/>
      <c r="BG18" s="6"/>
      <c r="BH18" s="6"/>
      <c r="BI18" s="125" t="s">
        <v>4</v>
      </c>
      <c r="BJ18" s="125"/>
      <c r="BK18" s="125"/>
      <c r="BL18" s="125"/>
      <c r="BM18" s="126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41</v>
      </c>
      <c r="K19" s="15" t="s">
        <v>3</v>
      </c>
      <c r="L19" s="15" t="s">
        <v>41</v>
      </c>
      <c r="M19" s="14" t="s">
        <v>43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41</v>
      </c>
      <c r="X19" s="15" t="s">
        <v>3</v>
      </c>
      <c r="Y19" s="15" t="s">
        <v>41</v>
      </c>
      <c r="Z19" s="14" t="s">
        <v>43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41</v>
      </c>
      <c r="AK19" s="15" t="s">
        <v>3</v>
      </c>
      <c r="AL19" s="15" t="s">
        <v>41</v>
      </c>
      <c r="AM19" s="14" t="s">
        <v>43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41</v>
      </c>
      <c r="AX19" s="15" t="s">
        <v>3</v>
      </c>
      <c r="AY19" s="15" t="s">
        <v>41</v>
      </c>
      <c r="AZ19" s="14" t="s">
        <v>43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41</v>
      </c>
      <c r="BK19" s="15" t="s">
        <v>3</v>
      </c>
      <c r="BL19" s="15" t="s">
        <v>41</v>
      </c>
      <c r="BM19" s="14" t="s">
        <v>43</v>
      </c>
    </row>
    <row r="20" spans="1:65" x14ac:dyDescent="0.2">
      <c r="A20" s="7"/>
      <c r="B20" s="19"/>
      <c r="C20" s="21"/>
      <c r="D20" s="29" t="s">
        <v>14</v>
      </c>
      <c r="E20" s="29" t="s">
        <v>10</v>
      </c>
      <c r="F20" s="29" t="s">
        <v>10</v>
      </c>
      <c r="G20" s="29" t="s">
        <v>12</v>
      </c>
      <c r="H20" s="29" t="s">
        <v>62</v>
      </c>
      <c r="I20" s="21" t="s">
        <v>40</v>
      </c>
      <c r="J20" s="21" t="s">
        <v>42</v>
      </c>
      <c r="K20" s="21" t="s">
        <v>40</v>
      </c>
      <c r="L20" s="21" t="s">
        <v>40</v>
      </c>
      <c r="M20" s="20" t="s">
        <v>40</v>
      </c>
      <c r="N20" s="7"/>
      <c r="O20" s="19"/>
      <c r="P20" s="21"/>
      <c r="Q20" s="29" t="s">
        <v>14</v>
      </c>
      <c r="R20" s="29" t="s">
        <v>10</v>
      </c>
      <c r="S20" s="29" t="s">
        <v>10</v>
      </c>
      <c r="T20" s="29" t="s">
        <v>12</v>
      </c>
      <c r="U20" s="29" t="s">
        <v>62</v>
      </c>
      <c r="V20" s="21" t="s">
        <v>40</v>
      </c>
      <c r="W20" s="21" t="s">
        <v>42</v>
      </c>
      <c r="X20" s="21" t="s">
        <v>40</v>
      </c>
      <c r="Y20" s="21" t="s">
        <v>40</v>
      </c>
      <c r="Z20" s="20" t="s">
        <v>40</v>
      </c>
      <c r="AA20" s="7"/>
      <c r="AB20" s="19"/>
      <c r="AC20" s="21"/>
      <c r="AD20" s="29" t="s">
        <v>14</v>
      </c>
      <c r="AE20" s="29" t="s">
        <v>10</v>
      </c>
      <c r="AF20" s="29" t="s">
        <v>10</v>
      </c>
      <c r="AG20" s="29" t="s">
        <v>12</v>
      </c>
      <c r="AH20" s="29" t="s">
        <v>62</v>
      </c>
      <c r="AI20" s="21" t="s">
        <v>40</v>
      </c>
      <c r="AJ20" s="21" t="s">
        <v>42</v>
      </c>
      <c r="AK20" s="21" t="s">
        <v>40</v>
      </c>
      <c r="AL20" s="21" t="s">
        <v>40</v>
      </c>
      <c r="AM20" s="20" t="s">
        <v>40</v>
      </c>
      <c r="AO20" s="19"/>
      <c r="AP20" s="21"/>
      <c r="AQ20" s="29" t="s">
        <v>14</v>
      </c>
      <c r="AR20" s="29" t="s">
        <v>10</v>
      </c>
      <c r="AS20" s="29" t="s">
        <v>10</v>
      </c>
      <c r="AT20" s="29" t="s">
        <v>12</v>
      </c>
      <c r="AU20" s="29" t="s">
        <v>62</v>
      </c>
      <c r="AV20" s="21" t="s">
        <v>40</v>
      </c>
      <c r="AW20" s="21" t="s">
        <v>42</v>
      </c>
      <c r="AX20" s="21" t="s">
        <v>40</v>
      </c>
      <c r="AY20" s="21" t="s">
        <v>40</v>
      </c>
      <c r="AZ20" s="20" t="s">
        <v>40</v>
      </c>
      <c r="BA20" s="7"/>
      <c r="BB20" s="19"/>
      <c r="BC20" s="21"/>
      <c r="BD20" s="29" t="s">
        <v>14</v>
      </c>
      <c r="BE20" s="29" t="s">
        <v>10</v>
      </c>
      <c r="BF20" s="29" t="s">
        <v>10</v>
      </c>
      <c r="BG20" s="29" t="s">
        <v>12</v>
      </c>
      <c r="BH20" s="29" t="s">
        <v>62</v>
      </c>
      <c r="BI20" s="21" t="s">
        <v>40</v>
      </c>
      <c r="BJ20" s="21" t="s">
        <v>42</v>
      </c>
      <c r="BK20" s="21" t="s">
        <v>40</v>
      </c>
      <c r="BL20" s="21" t="s">
        <v>40</v>
      </c>
      <c r="BM20" s="20" t="s">
        <v>40</v>
      </c>
    </row>
    <row r="21" spans="1:65" x14ac:dyDescent="0.2">
      <c r="A21" s="7"/>
      <c r="B21" s="8" t="s">
        <v>1</v>
      </c>
      <c r="C21" s="11" t="s">
        <v>2</v>
      </c>
      <c r="D21" s="11" t="s">
        <v>15</v>
      </c>
      <c r="E21" s="11" t="s">
        <v>63</v>
      </c>
      <c r="F21" s="11" t="s">
        <v>11</v>
      </c>
      <c r="G21" s="12" t="s">
        <v>11</v>
      </c>
      <c r="H21" s="12" t="s">
        <v>13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15</v>
      </c>
      <c r="R21" s="11" t="s">
        <v>63</v>
      </c>
      <c r="S21" s="11" t="s">
        <v>11</v>
      </c>
      <c r="T21" s="12" t="s">
        <v>11</v>
      </c>
      <c r="U21" s="12" t="s">
        <v>13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15</v>
      </c>
      <c r="AE21" s="11" t="s">
        <v>63</v>
      </c>
      <c r="AF21" s="11" t="s">
        <v>11</v>
      </c>
      <c r="AG21" s="12" t="s">
        <v>11</v>
      </c>
      <c r="AH21" s="12" t="s">
        <v>13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15</v>
      </c>
      <c r="AR21" s="11" t="s">
        <v>63</v>
      </c>
      <c r="AS21" s="11" t="s">
        <v>11</v>
      </c>
      <c r="AT21" s="12" t="s">
        <v>11</v>
      </c>
      <c r="AU21" s="12" t="s">
        <v>13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15</v>
      </c>
      <c r="BE21" s="11" t="s">
        <v>63</v>
      </c>
      <c r="BF21" s="11" t="s">
        <v>11</v>
      </c>
      <c r="BG21" s="12" t="s">
        <v>11</v>
      </c>
      <c r="BH21" s="12" t="s">
        <v>13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30</v>
      </c>
      <c r="D23" s="21">
        <v>5299</v>
      </c>
      <c r="E23" s="21">
        <v>1430</v>
      </c>
      <c r="F23" s="21">
        <v>179</v>
      </c>
      <c r="G23" s="22">
        <f>F23/D23</f>
        <v>3.3779958482732589E-2</v>
      </c>
      <c r="H23" s="22">
        <f>F23/E23</f>
        <v>0.12517482517482517</v>
      </c>
      <c r="I23" s="21">
        <v>110</v>
      </c>
      <c r="J23" s="21">
        <v>30</v>
      </c>
      <c r="K23" s="21">
        <v>27</v>
      </c>
      <c r="L23" s="21">
        <v>11</v>
      </c>
      <c r="M23" s="20">
        <v>1</v>
      </c>
      <c r="N23" s="7"/>
      <c r="O23" s="19">
        <v>1</v>
      </c>
      <c r="P23" s="20" t="s">
        <v>30</v>
      </c>
      <c r="Q23" s="13">
        <v>3779</v>
      </c>
      <c r="R23" s="15">
        <v>968</v>
      </c>
      <c r="S23" s="15">
        <v>106</v>
      </c>
      <c r="T23" s="28">
        <f>S23/Q23</f>
        <v>2.8049748610743584E-2</v>
      </c>
      <c r="U23" s="28">
        <f>S23/R23</f>
        <v>0.10950413223140495</v>
      </c>
      <c r="V23" s="15">
        <v>74</v>
      </c>
      <c r="W23" s="15">
        <v>7</v>
      </c>
      <c r="X23" s="15">
        <v>18</v>
      </c>
      <c r="Y23" s="15">
        <v>7</v>
      </c>
      <c r="Z23" s="14">
        <v>0</v>
      </c>
      <c r="AA23" s="7"/>
      <c r="AB23" s="19">
        <v>1</v>
      </c>
      <c r="AC23" s="20" t="s">
        <v>30</v>
      </c>
      <c r="AD23" s="21">
        <v>1341</v>
      </c>
      <c r="AE23" s="21">
        <v>405</v>
      </c>
      <c r="AF23" s="21">
        <v>73</v>
      </c>
      <c r="AG23" s="22">
        <f>AF23/AD23</f>
        <v>5.4436987322893364E-2</v>
      </c>
      <c r="AH23" s="22">
        <f>AF23/AE23</f>
        <v>0.18024691358024691</v>
      </c>
      <c r="AI23" s="21">
        <v>36</v>
      </c>
      <c r="AJ23" s="21">
        <v>23</v>
      </c>
      <c r="AK23" s="21">
        <v>9</v>
      </c>
      <c r="AL23" s="21">
        <v>4</v>
      </c>
      <c r="AM23" s="20">
        <v>1</v>
      </c>
      <c r="AO23" s="19">
        <v>1</v>
      </c>
      <c r="AP23" s="20" t="s">
        <v>30</v>
      </c>
      <c r="AQ23" s="21">
        <v>133</v>
      </c>
      <c r="AR23" s="21">
        <v>47</v>
      </c>
      <c r="AS23" s="21">
        <v>0</v>
      </c>
      <c r="AT23" s="22">
        <f>AS23/AQ23</f>
        <v>0</v>
      </c>
      <c r="AU23" s="22">
        <f>AS23/AR23</f>
        <v>0</v>
      </c>
      <c r="AV23" s="21">
        <v>0</v>
      </c>
      <c r="AW23" s="21">
        <v>0</v>
      </c>
      <c r="AX23" s="21">
        <v>0</v>
      </c>
      <c r="AY23" s="21">
        <v>0</v>
      </c>
      <c r="AZ23" s="20">
        <v>0</v>
      </c>
      <c r="BA23" s="7"/>
      <c r="BB23" s="19">
        <v>1</v>
      </c>
      <c r="BC23" s="20" t="s">
        <v>30</v>
      </c>
      <c r="BD23" s="21">
        <v>46</v>
      </c>
      <c r="BE23" s="21">
        <v>10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31</v>
      </c>
      <c r="D24" s="21">
        <v>5299</v>
      </c>
      <c r="E24" s="21">
        <v>1788</v>
      </c>
      <c r="F24" s="21">
        <v>186</v>
      </c>
      <c r="G24" s="22">
        <f>F24/D24</f>
        <v>3.5100962445744482E-2</v>
      </c>
      <c r="H24" s="22">
        <f>F24/E24</f>
        <v>0.1040268456375839</v>
      </c>
      <c r="I24" s="21">
        <v>114</v>
      </c>
      <c r="J24" s="21">
        <v>31</v>
      </c>
      <c r="K24" s="21">
        <v>27</v>
      </c>
      <c r="L24" s="21">
        <v>13</v>
      </c>
      <c r="M24" s="20">
        <v>1</v>
      </c>
      <c r="N24" s="7"/>
      <c r="O24" s="19">
        <v>2</v>
      </c>
      <c r="P24" s="20" t="s">
        <v>31</v>
      </c>
      <c r="Q24" s="19">
        <v>3779</v>
      </c>
      <c r="R24" s="21">
        <v>1179</v>
      </c>
      <c r="S24" s="21">
        <v>109</v>
      </c>
      <c r="T24" s="22">
        <f>S24/Q24</f>
        <v>2.8843609420481611E-2</v>
      </c>
      <c r="U24" s="22">
        <f>S24/R24</f>
        <v>9.2451229855810002E-2</v>
      </c>
      <c r="V24" s="21">
        <v>76</v>
      </c>
      <c r="W24" s="21">
        <v>7</v>
      </c>
      <c r="X24" s="21">
        <v>18</v>
      </c>
      <c r="Y24" s="21">
        <v>8</v>
      </c>
      <c r="Z24" s="20">
        <v>0</v>
      </c>
      <c r="AA24" s="7"/>
      <c r="AB24" s="19">
        <v>2</v>
      </c>
      <c r="AC24" s="20" t="s">
        <v>31</v>
      </c>
      <c r="AD24" s="21">
        <v>1341</v>
      </c>
      <c r="AE24" s="21">
        <v>539</v>
      </c>
      <c r="AF24" s="21">
        <v>77</v>
      </c>
      <c r="AG24" s="22">
        <f>AF24/AD24</f>
        <v>5.7419835943325878E-2</v>
      </c>
      <c r="AH24" s="22">
        <f>AF24/AE24</f>
        <v>0.14285714285714285</v>
      </c>
      <c r="AI24" s="21">
        <v>38</v>
      </c>
      <c r="AJ24" s="21">
        <v>24</v>
      </c>
      <c r="AK24" s="21">
        <v>9</v>
      </c>
      <c r="AL24" s="21">
        <v>5</v>
      </c>
      <c r="AM24" s="20">
        <v>1</v>
      </c>
      <c r="AO24" s="19">
        <v>2</v>
      </c>
      <c r="AP24" s="20" t="s">
        <v>31</v>
      </c>
      <c r="AQ24" s="21">
        <v>133</v>
      </c>
      <c r="AR24" s="21">
        <v>56</v>
      </c>
      <c r="AS24" s="21">
        <v>0</v>
      </c>
      <c r="AT24" s="22">
        <f>AS24/AQ24</f>
        <v>0</v>
      </c>
      <c r="AU24" s="22">
        <f>AS24/AR24</f>
        <v>0</v>
      </c>
      <c r="AV24" s="21">
        <v>0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31</v>
      </c>
      <c r="BD24" s="21">
        <v>46</v>
      </c>
      <c r="BE24" s="21">
        <v>14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32</v>
      </c>
      <c r="D25" s="21">
        <v>5299</v>
      </c>
      <c r="E25" s="21">
        <v>2971</v>
      </c>
      <c r="F25" s="21">
        <v>206</v>
      </c>
      <c r="G25" s="22">
        <f>F25/D25</f>
        <v>3.8875259482921302E-2</v>
      </c>
      <c r="H25" s="22">
        <f>F25/E25</f>
        <v>6.9336923594749245E-2</v>
      </c>
      <c r="I25" s="21">
        <v>124</v>
      </c>
      <c r="J25" s="21">
        <v>36</v>
      </c>
      <c r="K25" s="21">
        <v>31</v>
      </c>
      <c r="L25" s="21">
        <v>14</v>
      </c>
      <c r="M25" s="20">
        <v>1</v>
      </c>
      <c r="N25" s="7"/>
      <c r="O25" s="19">
        <v>3</v>
      </c>
      <c r="P25" s="20" t="s">
        <v>32</v>
      </c>
      <c r="Q25" s="19">
        <v>3779</v>
      </c>
      <c r="R25" s="21">
        <v>1873</v>
      </c>
      <c r="S25" s="21">
        <v>119</v>
      </c>
      <c r="T25" s="22">
        <f>S25/Q25</f>
        <v>3.1489812119608364E-2</v>
      </c>
      <c r="U25" s="22">
        <f>S25/R25</f>
        <v>6.3534436732514687E-2</v>
      </c>
      <c r="V25" s="21">
        <v>84</v>
      </c>
      <c r="W25" s="21">
        <v>8</v>
      </c>
      <c r="X25" s="21">
        <v>19</v>
      </c>
      <c r="Y25" s="21">
        <v>8</v>
      </c>
      <c r="Z25" s="20">
        <v>0</v>
      </c>
      <c r="AA25" s="7"/>
      <c r="AB25" s="19">
        <v>3</v>
      </c>
      <c r="AC25" s="20" t="s">
        <v>32</v>
      </c>
      <c r="AD25" s="21">
        <v>1341</v>
      </c>
      <c r="AE25" s="21">
        <v>988</v>
      </c>
      <c r="AF25" s="21">
        <v>87</v>
      </c>
      <c r="AG25" s="22">
        <f>AF25/AD25</f>
        <v>6.4876957494407153E-2</v>
      </c>
      <c r="AH25" s="22">
        <f>AF25/AE25</f>
        <v>8.8056680161943318E-2</v>
      </c>
      <c r="AI25" s="21">
        <v>40</v>
      </c>
      <c r="AJ25" s="21">
        <v>28</v>
      </c>
      <c r="AK25" s="21">
        <v>12</v>
      </c>
      <c r="AL25" s="21">
        <v>6</v>
      </c>
      <c r="AM25" s="20">
        <v>1</v>
      </c>
      <c r="AO25" s="19">
        <v>3</v>
      </c>
      <c r="AP25" s="20" t="s">
        <v>32</v>
      </c>
      <c r="AQ25" s="21">
        <v>133</v>
      </c>
      <c r="AR25" s="21">
        <v>76</v>
      </c>
      <c r="AS25" s="21">
        <v>0</v>
      </c>
      <c r="AT25" s="22">
        <f>AS25/AQ25</f>
        <v>0</v>
      </c>
      <c r="AU25" s="22">
        <f>AS25/AR25</f>
        <v>0</v>
      </c>
      <c r="AV25" s="21">
        <v>0</v>
      </c>
      <c r="AW25" s="21">
        <v>0</v>
      </c>
      <c r="AX25" s="21">
        <v>0</v>
      </c>
      <c r="AY25" s="21">
        <v>0</v>
      </c>
      <c r="AZ25" s="20">
        <v>0</v>
      </c>
      <c r="BA25" s="7"/>
      <c r="BB25" s="19">
        <v>3</v>
      </c>
      <c r="BC25" s="20" t="s">
        <v>32</v>
      </c>
      <c r="BD25" s="21">
        <v>46</v>
      </c>
      <c r="BE25" s="21">
        <v>34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33</v>
      </c>
      <c r="D26" s="16">
        <v>5299</v>
      </c>
      <c r="E26" s="16">
        <v>5221</v>
      </c>
      <c r="F26" s="16">
        <v>231</v>
      </c>
      <c r="G26" s="24">
        <f>F26/D26</f>
        <v>4.3593130779392336E-2</v>
      </c>
      <c r="H26" s="24">
        <f>F26/E26</f>
        <v>4.4244397624976055E-2</v>
      </c>
      <c r="I26" s="16">
        <v>129</v>
      </c>
      <c r="J26" s="16">
        <v>45</v>
      </c>
      <c r="K26" s="16">
        <v>42</v>
      </c>
      <c r="L26" s="16">
        <v>14</v>
      </c>
      <c r="M26" s="17">
        <v>1</v>
      </c>
      <c r="N26" s="7"/>
      <c r="O26" s="23">
        <v>4</v>
      </c>
      <c r="P26" s="17" t="s">
        <v>33</v>
      </c>
      <c r="Q26" s="23">
        <v>3779</v>
      </c>
      <c r="R26" s="16">
        <v>3713</v>
      </c>
      <c r="S26" s="16">
        <v>132</v>
      </c>
      <c r="T26" s="24">
        <f>S26/Q26</f>
        <v>3.4929875628473141E-2</v>
      </c>
      <c r="U26" s="24">
        <f>S26/R26</f>
        <v>3.555076757339079E-2</v>
      </c>
      <c r="V26" s="16">
        <v>87</v>
      </c>
      <c r="W26" s="16">
        <v>12</v>
      </c>
      <c r="X26" s="16">
        <v>25</v>
      </c>
      <c r="Y26" s="16">
        <v>8</v>
      </c>
      <c r="Z26" s="17">
        <v>0</v>
      </c>
      <c r="AA26" s="7"/>
      <c r="AB26" s="23">
        <v>4</v>
      </c>
      <c r="AC26" s="17" t="s">
        <v>33</v>
      </c>
      <c r="AD26" s="16">
        <v>1341</v>
      </c>
      <c r="AE26" s="16">
        <v>1332</v>
      </c>
      <c r="AF26" s="16">
        <v>99</v>
      </c>
      <c r="AG26" s="24">
        <f>AF26/AD26</f>
        <v>7.3825503355704702E-2</v>
      </c>
      <c r="AH26" s="24">
        <f>AF26/AE26</f>
        <v>7.4324324324324328E-2</v>
      </c>
      <c r="AI26" s="16">
        <v>42</v>
      </c>
      <c r="AJ26" s="16">
        <v>33</v>
      </c>
      <c r="AK26" s="16">
        <v>17</v>
      </c>
      <c r="AL26" s="16">
        <v>6</v>
      </c>
      <c r="AM26" s="17">
        <v>1</v>
      </c>
      <c r="AO26" s="23">
        <v>4</v>
      </c>
      <c r="AP26" s="17" t="s">
        <v>33</v>
      </c>
      <c r="AQ26" s="16">
        <v>133</v>
      </c>
      <c r="AR26" s="16">
        <v>130</v>
      </c>
      <c r="AS26" s="16">
        <v>0</v>
      </c>
      <c r="AT26" s="24">
        <f>AS26/AQ26</f>
        <v>0</v>
      </c>
      <c r="AU26" s="24">
        <f>AS26/AR26</f>
        <v>0</v>
      </c>
      <c r="AV26" s="16">
        <v>0</v>
      </c>
      <c r="AW26" s="16">
        <v>0</v>
      </c>
      <c r="AX26" s="16">
        <v>0</v>
      </c>
      <c r="AY26" s="16">
        <v>0</v>
      </c>
      <c r="AZ26" s="17">
        <v>0</v>
      </c>
      <c r="BA26" s="7"/>
      <c r="BB26" s="23">
        <v>4</v>
      </c>
      <c r="BC26" s="17" t="s">
        <v>33</v>
      </c>
      <c r="BD26" s="16">
        <v>46</v>
      </c>
      <c r="BE26" s="16">
        <v>46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25</v>
      </c>
      <c r="C32" s="2"/>
      <c r="D32" s="2"/>
      <c r="E32" s="2"/>
      <c r="F32" s="2"/>
      <c r="G32" s="2"/>
      <c r="H32" s="3" t="str">
        <f>$H$2</f>
        <v>DOE SNOPR (GTI Scenario 0)</v>
      </c>
      <c r="I32" s="2"/>
      <c r="J32" s="2"/>
      <c r="K32" s="2"/>
      <c r="L32" s="2"/>
      <c r="M32" s="4"/>
      <c r="O32" s="1" t="s">
        <v>26</v>
      </c>
      <c r="P32" s="2"/>
      <c r="Q32" s="2"/>
      <c r="R32" s="2"/>
      <c r="S32" s="2"/>
      <c r="T32" s="2"/>
      <c r="U32" s="3" t="str">
        <f>$H$2</f>
        <v>DOE SNOPR (GTI Scenario 0)</v>
      </c>
      <c r="V32" s="2"/>
      <c r="W32" s="2"/>
      <c r="X32" s="2"/>
      <c r="Y32" s="2"/>
      <c r="Z32" s="4"/>
      <c r="AB32" s="1" t="s">
        <v>22</v>
      </c>
      <c r="AC32" s="2"/>
      <c r="AD32" s="2"/>
      <c r="AE32" s="2"/>
      <c r="AF32" s="2"/>
      <c r="AG32" s="2"/>
      <c r="AH32" s="3" t="str">
        <f>$H$2</f>
        <v>DOE SNOPR (GTI Scenario 0)</v>
      </c>
      <c r="AI32" s="2"/>
      <c r="AJ32" s="2"/>
      <c r="AK32" s="2"/>
      <c r="AL32" s="2"/>
      <c r="AM32" s="4"/>
      <c r="AO32" s="1" t="s">
        <v>29</v>
      </c>
      <c r="AP32" s="2"/>
      <c r="AQ32" s="2"/>
      <c r="AR32" s="2"/>
      <c r="AS32" s="2"/>
      <c r="AT32" s="2"/>
      <c r="AU32" s="3" t="str">
        <f>$H$2</f>
        <v>DOE SNOPR (GTI Scenario 0)</v>
      </c>
      <c r="AV32" s="2"/>
      <c r="AW32" s="2"/>
      <c r="AX32" s="2"/>
      <c r="AY32" s="2"/>
      <c r="AZ32" s="4"/>
      <c r="BB32" s="1" t="s">
        <v>24</v>
      </c>
      <c r="BC32" s="2"/>
      <c r="BD32" s="2"/>
      <c r="BE32" s="2"/>
      <c r="BF32" s="2"/>
      <c r="BG32" s="2"/>
      <c r="BH32" s="3" t="str">
        <f>$H$2</f>
        <v>DOE SNOPR (GTI Scenario 0)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25" t="s">
        <v>4</v>
      </c>
      <c r="J33" s="125"/>
      <c r="K33" s="125"/>
      <c r="L33" s="125"/>
      <c r="M33" s="126"/>
      <c r="N33" s="6"/>
      <c r="O33" s="10"/>
      <c r="P33" s="6"/>
      <c r="Q33" s="6"/>
      <c r="R33" s="6"/>
      <c r="S33" s="6"/>
      <c r="T33" s="6"/>
      <c r="U33" s="6"/>
      <c r="V33" s="125" t="s">
        <v>4</v>
      </c>
      <c r="W33" s="125"/>
      <c r="X33" s="125"/>
      <c r="Y33" s="125"/>
      <c r="Z33" s="126"/>
      <c r="AB33" s="10"/>
      <c r="AC33" s="6"/>
      <c r="AD33" s="6"/>
      <c r="AE33" s="6"/>
      <c r="AF33" s="6"/>
      <c r="AG33" s="6"/>
      <c r="AH33" s="6"/>
      <c r="AI33" s="125" t="s">
        <v>4</v>
      </c>
      <c r="AJ33" s="125"/>
      <c r="AK33" s="125"/>
      <c r="AL33" s="125"/>
      <c r="AM33" s="126"/>
      <c r="AO33" s="10"/>
      <c r="AP33" s="6"/>
      <c r="AQ33" s="6"/>
      <c r="AR33" s="6"/>
      <c r="AS33" s="6"/>
      <c r="AT33" s="6"/>
      <c r="AU33" s="6"/>
      <c r="AV33" s="125" t="s">
        <v>4</v>
      </c>
      <c r="AW33" s="125"/>
      <c r="AX33" s="125"/>
      <c r="AY33" s="125"/>
      <c r="AZ33" s="126"/>
      <c r="BB33" s="10"/>
      <c r="BC33" s="6"/>
      <c r="BD33" s="6"/>
      <c r="BE33" s="6"/>
      <c r="BF33" s="6"/>
      <c r="BG33" s="6"/>
      <c r="BH33" s="6"/>
      <c r="BI33" s="125" t="s">
        <v>4</v>
      </c>
      <c r="BJ33" s="125"/>
      <c r="BK33" s="125"/>
      <c r="BL33" s="125"/>
      <c r="BM33" s="126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41</v>
      </c>
      <c r="K34" s="15" t="s">
        <v>3</v>
      </c>
      <c r="L34" s="15" t="s">
        <v>41</v>
      </c>
      <c r="M34" s="14" t="s">
        <v>43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41</v>
      </c>
      <c r="X34" s="15" t="s">
        <v>3</v>
      </c>
      <c r="Y34" s="15" t="s">
        <v>41</v>
      </c>
      <c r="Z34" s="14" t="s">
        <v>43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41</v>
      </c>
      <c r="AK34" s="15" t="s">
        <v>3</v>
      </c>
      <c r="AL34" s="15" t="s">
        <v>41</v>
      </c>
      <c r="AM34" s="14" t="s">
        <v>43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41</v>
      </c>
      <c r="AX34" s="15" t="s">
        <v>3</v>
      </c>
      <c r="AY34" s="15" t="s">
        <v>41</v>
      </c>
      <c r="AZ34" s="14" t="s">
        <v>43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41</v>
      </c>
      <c r="BK34" s="15" t="s">
        <v>3</v>
      </c>
      <c r="BL34" s="15" t="s">
        <v>41</v>
      </c>
      <c r="BM34" s="14" t="s">
        <v>43</v>
      </c>
    </row>
    <row r="35" spans="2:65" x14ac:dyDescent="0.2">
      <c r="B35" s="19"/>
      <c r="C35" s="21"/>
      <c r="D35" s="29" t="s">
        <v>14</v>
      </c>
      <c r="E35" s="29" t="s">
        <v>10</v>
      </c>
      <c r="F35" s="29" t="s">
        <v>10</v>
      </c>
      <c r="G35" s="29" t="s">
        <v>12</v>
      </c>
      <c r="H35" s="29" t="s">
        <v>62</v>
      </c>
      <c r="I35" s="21" t="s">
        <v>40</v>
      </c>
      <c r="J35" s="21" t="s">
        <v>42</v>
      </c>
      <c r="K35" s="21" t="s">
        <v>40</v>
      </c>
      <c r="L35" s="21" t="s">
        <v>40</v>
      </c>
      <c r="M35" s="20" t="s">
        <v>40</v>
      </c>
      <c r="N35" s="7"/>
      <c r="O35" s="19"/>
      <c r="P35" s="21"/>
      <c r="Q35" s="29" t="s">
        <v>14</v>
      </c>
      <c r="R35" s="29" t="s">
        <v>10</v>
      </c>
      <c r="S35" s="29" t="s">
        <v>10</v>
      </c>
      <c r="T35" s="29" t="s">
        <v>12</v>
      </c>
      <c r="U35" s="29" t="s">
        <v>62</v>
      </c>
      <c r="V35" s="21" t="s">
        <v>40</v>
      </c>
      <c r="W35" s="21" t="s">
        <v>42</v>
      </c>
      <c r="X35" s="21" t="s">
        <v>40</v>
      </c>
      <c r="Y35" s="21" t="s">
        <v>40</v>
      </c>
      <c r="Z35" s="20" t="s">
        <v>40</v>
      </c>
      <c r="AA35" s="7"/>
      <c r="AB35" s="19"/>
      <c r="AC35" s="21"/>
      <c r="AD35" s="29" t="s">
        <v>14</v>
      </c>
      <c r="AE35" s="29" t="s">
        <v>10</v>
      </c>
      <c r="AF35" s="29" t="s">
        <v>10</v>
      </c>
      <c r="AG35" s="29" t="s">
        <v>12</v>
      </c>
      <c r="AH35" s="29" t="s">
        <v>62</v>
      </c>
      <c r="AI35" s="21" t="s">
        <v>40</v>
      </c>
      <c r="AJ35" s="21" t="s">
        <v>42</v>
      </c>
      <c r="AK35" s="21" t="s">
        <v>40</v>
      </c>
      <c r="AL35" s="21" t="s">
        <v>40</v>
      </c>
      <c r="AM35" s="20" t="s">
        <v>40</v>
      </c>
      <c r="AO35" s="19"/>
      <c r="AP35" s="21"/>
      <c r="AQ35" s="29" t="s">
        <v>14</v>
      </c>
      <c r="AR35" s="29" t="s">
        <v>10</v>
      </c>
      <c r="AS35" s="29" t="s">
        <v>10</v>
      </c>
      <c r="AT35" s="29" t="s">
        <v>12</v>
      </c>
      <c r="AU35" s="29" t="s">
        <v>62</v>
      </c>
      <c r="AV35" s="21" t="s">
        <v>40</v>
      </c>
      <c r="AW35" s="21" t="s">
        <v>42</v>
      </c>
      <c r="AX35" s="21" t="s">
        <v>40</v>
      </c>
      <c r="AY35" s="21" t="s">
        <v>40</v>
      </c>
      <c r="AZ35" s="20" t="s">
        <v>40</v>
      </c>
      <c r="BA35" s="7"/>
      <c r="BB35" s="19"/>
      <c r="BC35" s="21"/>
      <c r="BD35" s="29" t="s">
        <v>14</v>
      </c>
      <c r="BE35" s="29" t="s">
        <v>10</v>
      </c>
      <c r="BF35" s="29" t="s">
        <v>10</v>
      </c>
      <c r="BG35" s="29" t="s">
        <v>12</v>
      </c>
      <c r="BH35" s="29" t="s">
        <v>62</v>
      </c>
      <c r="BI35" s="21" t="s">
        <v>40</v>
      </c>
      <c r="BJ35" s="21" t="s">
        <v>42</v>
      </c>
      <c r="BK35" s="21" t="s">
        <v>40</v>
      </c>
      <c r="BL35" s="21" t="s">
        <v>40</v>
      </c>
      <c r="BM35" s="20" t="s">
        <v>40</v>
      </c>
    </row>
    <row r="36" spans="2:65" x14ac:dyDescent="0.2">
      <c r="B36" s="8" t="s">
        <v>1</v>
      </c>
      <c r="C36" s="11" t="s">
        <v>2</v>
      </c>
      <c r="D36" s="11" t="s">
        <v>15</v>
      </c>
      <c r="E36" s="11" t="s">
        <v>63</v>
      </c>
      <c r="F36" s="11" t="s">
        <v>11</v>
      </c>
      <c r="G36" s="12" t="s">
        <v>11</v>
      </c>
      <c r="H36" s="12" t="s">
        <v>13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15</v>
      </c>
      <c r="R36" s="11" t="s">
        <v>63</v>
      </c>
      <c r="S36" s="11" t="s">
        <v>11</v>
      </c>
      <c r="T36" s="12" t="s">
        <v>11</v>
      </c>
      <c r="U36" s="12" t="s">
        <v>13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15</v>
      </c>
      <c r="AE36" s="11" t="s">
        <v>63</v>
      </c>
      <c r="AF36" s="11" t="s">
        <v>11</v>
      </c>
      <c r="AG36" s="12" t="s">
        <v>11</v>
      </c>
      <c r="AH36" s="12" t="s">
        <v>13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15</v>
      </c>
      <c r="AR36" s="11" t="s">
        <v>63</v>
      </c>
      <c r="AS36" s="11" t="s">
        <v>11</v>
      </c>
      <c r="AT36" s="12" t="s">
        <v>11</v>
      </c>
      <c r="AU36" s="12" t="s">
        <v>13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15</v>
      </c>
      <c r="BE36" s="11" t="s">
        <v>63</v>
      </c>
      <c r="BF36" s="11" t="s">
        <v>11</v>
      </c>
      <c r="BG36" s="12" t="s">
        <v>11</v>
      </c>
      <c r="BH36" s="12" t="s">
        <v>13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30</v>
      </c>
      <c r="D38" s="21">
        <v>4701</v>
      </c>
      <c r="E38" s="21">
        <v>3223</v>
      </c>
      <c r="F38" s="21">
        <v>901</v>
      </c>
      <c r="G38" s="22">
        <f>F38/D38</f>
        <v>0.19166134864922357</v>
      </c>
      <c r="H38" s="22">
        <f>F38/E38</f>
        <v>0.27955321129382565</v>
      </c>
      <c r="I38" s="21">
        <v>687</v>
      </c>
      <c r="J38" s="21">
        <v>69</v>
      </c>
      <c r="K38" s="21">
        <v>111</v>
      </c>
      <c r="L38" s="21">
        <v>22</v>
      </c>
      <c r="M38" s="20">
        <v>12</v>
      </c>
      <c r="N38" s="7"/>
      <c r="O38" s="19">
        <v>1</v>
      </c>
      <c r="P38" s="20" t="s">
        <v>30</v>
      </c>
      <c r="Q38" s="13">
        <v>3462</v>
      </c>
      <c r="R38" s="15">
        <v>2423</v>
      </c>
      <c r="S38" s="15">
        <v>707</v>
      </c>
      <c r="T38" s="28">
        <f>S38/Q38</f>
        <v>0.20421721548238012</v>
      </c>
      <c r="U38" s="28">
        <f>S38/R38</f>
        <v>0.29178704085843993</v>
      </c>
      <c r="V38" s="15">
        <v>548</v>
      </c>
      <c r="W38" s="15">
        <v>33</v>
      </c>
      <c r="X38" s="15">
        <v>102</v>
      </c>
      <c r="Y38" s="15">
        <v>14</v>
      </c>
      <c r="Z38" s="14">
        <v>10</v>
      </c>
      <c r="AA38" s="7"/>
      <c r="AB38" s="19">
        <v>1</v>
      </c>
      <c r="AC38" s="20" t="s">
        <v>30</v>
      </c>
      <c r="AD38" s="21">
        <v>1135</v>
      </c>
      <c r="AE38" s="21">
        <v>732</v>
      </c>
      <c r="AF38" s="21">
        <v>194</v>
      </c>
      <c r="AG38" s="22">
        <f>AF38/AD38</f>
        <v>0.17092511013215858</v>
      </c>
      <c r="AH38" s="22">
        <f>AF38/AE38</f>
        <v>0.2650273224043716</v>
      </c>
      <c r="AI38" s="21">
        <v>139</v>
      </c>
      <c r="AJ38" s="21">
        <v>36</v>
      </c>
      <c r="AK38" s="21">
        <v>9</v>
      </c>
      <c r="AL38" s="21">
        <v>8</v>
      </c>
      <c r="AM38" s="20">
        <v>2</v>
      </c>
      <c r="AO38" s="19">
        <v>1</v>
      </c>
      <c r="AP38" s="20" t="s">
        <v>30</v>
      </c>
      <c r="AQ38" s="21">
        <v>78</v>
      </c>
      <c r="AR38" s="21">
        <v>49</v>
      </c>
      <c r="AS38" s="21">
        <v>0</v>
      </c>
      <c r="AT38" s="22">
        <f>AS38/AQ38</f>
        <v>0</v>
      </c>
      <c r="AU38" s="22">
        <f>AS38/AR38</f>
        <v>0</v>
      </c>
      <c r="AV38" s="21">
        <v>0</v>
      </c>
      <c r="AW38" s="21">
        <v>0</v>
      </c>
      <c r="AX38" s="21">
        <v>0</v>
      </c>
      <c r="AY38" s="21">
        <v>0</v>
      </c>
      <c r="AZ38" s="20">
        <v>0</v>
      </c>
      <c r="BA38" s="7"/>
      <c r="BB38" s="19">
        <v>1</v>
      </c>
      <c r="BC38" s="20" t="s">
        <v>30</v>
      </c>
      <c r="BD38" s="21">
        <v>26</v>
      </c>
      <c r="BE38" s="21">
        <v>19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31</v>
      </c>
      <c r="D39" s="21">
        <v>4701</v>
      </c>
      <c r="E39" s="21">
        <v>3459</v>
      </c>
      <c r="F39" s="21">
        <v>974</v>
      </c>
      <c r="G39" s="22">
        <f>F39/D39</f>
        <v>0.20718995958306743</v>
      </c>
      <c r="H39" s="22">
        <f>F39/E39</f>
        <v>0.28158427291124605</v>
      </c>
      <c r="I39" s="21">
        <v>753</v>
      </c>
      <c r="J39" s="21">
        <v>71</v>
      </c>
      <c r="K39" s="21">
        <v>115</v>
      </c>
      <c r="L39" s="21">
        <v>23</v>
      </c>
      <c r="M39" s="20">
        <v>12</v>
      </c>
      <c r="N39" s="7"/>
      <c r="O39" s="19">
        <v>2</v>
      </c>
      <c r="P39" s="20" t="s">
        <v>31</v>
      </c>
      <c r="Q39" s="19">
        <v>3462</v>
      </c>
      <c r="R39" s="21">
        <v>2581</v>
      </c>
      <c r="S39" s="21">
        <v>768</v>
      </c>
      <c r="T39" s="22">
        <f>S39/Q39</f>
        <v>0.22183708838821489</v>
      </c>
      <c r="U39" s="22">
        <f>S39/R39</f>
        <v>0.29755908562572647</v>
      </c>
      <c r="V39" s="21">
        <v>605</v>
      </c>
      <c r="W39" s="21">
        <v>32</v>
      </c>
      <c r="X39" s="21">
        <v>106</v>
      </c>
      <c r="Y39" s="21">
        <v>15</v>
      </c>
      <c r="Z39" s="20">
        <v>10</v>
      </c>
      <c r="AA39" s="7"/>
      <c r="AB39" s="19">
        <v>2</v>
      </c>
      <c r="AC39" s="20" t="s">
        <v>31</v>
      </c>
      <c r="AD39" s="21">
        <v>1135</v>
      </c>
      <c r="AE39" s="21">
        <v>806</v>
      </c>
      <c r="AF39" s="21">
        <v>206</v>
      </c>
      <c r="AG39" s="22">
        <f>AF39/AD39</f>
        <v>0.18149779735682819</v>
      </c>
      <c r="AH39" s="22">
        <f>AF39/AE39</f>
        <v>0.25558312655086851</v>
      </c>
      <c r="AI39" s="21">
        <v>148</v>
      </c>
      <c r="AJ39" s="21">
        <v>39</v>
      </c>
      <c r="AK39" s="21">
        <v>9</v>
      </c>
      <c r="AL39" s="21">
        <v>8</v>
      </c>
      <c r="AM39" s="20">
        <v>2</v>
      </c>
      <c r="AO39" s="19">
        <v>2</v>
      </c>
      <c r="AP39" s="20" t="s">
        <v>31</v>
      </c>
      <c r="AQ39" s="21">
        <v>78</v>
      </c>
      <c r="AR39" s="21">
        <v>52</v>
      </c>
      <c r="AS39" s="21">
        <v>0</v>
      </c>
      <c r="AT39" s="22">
        <f>AS39/AQ39</f>
        <v>0</v>
      </c>
      <c r="AU39" s="22">
        <f>AS39/AR39</f>
        <v>0</v>
      </c>
      <c r="AV39" s="21">
        <v>0</v>
      </c>
      <c r="AW39" s="21">
        <v>0</v>
      </c>
      <c r="AX39" s="21">
        <v>0</v>
      </c>
      <c r="AY39" s="21">
        <v>0</v>
      </c>
      <c r="AZ39" s="20">
        <v>0</v>
      </c>
      <c r="BA39" s="7"/>
      <c r="BB39" s="19">
        <v>2</v>
      </c>
      <c r="BC39" s="20" t="s">
        <v>31</v>
      </c>
      <c r="BD39" s="21">
        <v>26</v>
      </c>
      <c r="BE39" s="21">
        <v>20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32</v>
      </c>
      <c r="D40" s="21">
        <v>4701</v>
      </c>
      <c r="E40" s="21">
        <v>4396</v>
      </c>
      <c r="F40" s="21">
        <v>1158</v>
      </c>
      <c r="G40" s="22">
        <f>F40/D40</f>
        <v>0.24633056796426292</v>
      </c>
      <c r="H40" s="22">
        <f>F40/E40</f>
        <v>0.26342129208371245</v>
      </c>
      <c r="I40" s="21">
        <v>927</v>
      </c>
      <c r="J40" s="21">
        <v>70</v>
      </c>
      <c r="K40" s="21">
        <v>134</v>
      </c>
      <c r="L40" s="21">
        <v>19</v>
      </c>
      <c r="M40" s="20">
        <v>8</v>
      </c>
      <c r="N40" s="7"/>
      <c r="O40" s="19">
        <v>3</v>
      </c>
      <c r="P40" s="20" t="s">
        <v>32</v>
      </c>
      <c r="Q40" s="19">
        <v>3462</v>
      </c>
      <c r="R40" s="21">
        <v>3218</v>
      </c>
      <c r="S40" s="21">
        <v>924</v>
      </c>
      <c r="T40" s="22">
        <f>S40/Q40</f>
        <v>0.26689774696707108</v>
      </c>
      <c r="U40" s="22">
        <f>S40/R40</f>
        <v>0.28713486637663144</v>
      </c>
      <c r="V40" s="21">
        <v>751</v>
      </c>
      <c r="W40" s="21">
        <v>31</v>
      </c>
      <c r="X40" s="21">
        <v>122</v>
      </c>
      <c r="Y40" s="21">
        <v>13</v>
      </c>
      <c r="Z40" s="20">
        <v>7</v>
      </c>
      <c r="AA40" s="7"/>
      <c r="AB40" s="19">
        <v>3</v>
      </c>
      <c r="AC40" s="20" t="s">
        <v>32</v>
      </c>
      <c r="AD40" s="21">
        <v>1135</v>
      </c>
      <c r="AE40" s="21">
        <v>1083</v>
      </c>
      <c r="AF40" s="21">
        <v>234</v>
      </c>
      <c r="AG40" s="22">
        <f>AF40/AD40</f>
        <v>0.20616740088105726</v>
      </c>
      <c r="AH40" s="22">
        <f>AF40/AE40</f>
        <v>0.21606648199445982</v>
      </c>
      <c r="AI40" s="21">
        <v>176</v>
      </c>
      <c r="AJ40" s="21">
        <v>39</v>
      </c>
      <c r="AK40" s="21">
        <v>12</v>
      </c>
      <c r="AL40" s="21">
        <v>6</v>
      </c>
      <c r="AM40" s="20">
        <v>1</v>
      </c>
      <c r="AO40" s="19">
        <v>3</v>
      </c>
      <c r="AP40" s="20" t="s">
        <v>32</v>
      </c>
      <c r="AQ40" s="21">
        <v>78</v>
      </c>
      <c r="AR40" s="21">
        <v>70</v>
      </c>
      <c r="AS40" s="21">
        <v>0</v>
      </c>
      <c r="AT40" s="22">
        <f>AS40/AQ40</f>
        <v>0</v>
      </c>
      <c r="AU40" s="22">
        <f>AS40/AR40</f>
        <v>0</v>
      </c>
      <c r="AV40" s="21">
        <v>0</v>
      </c>
      <c r="AW40" s="21">
        <v>0</v>
      </c>
      <c r="AX40" s="21">
        <v>0</v>
      </c>
      <c r="AY40" s="21">
        <v>0</v>
      </c>
      <c r="AZ40" s="20">
        <v>0</v>
      </c>
      <c r="BA40" s="7"/>
      <c r="BB40" s="19">
        <v>3</v>
      </c>
      <c r="BC40" s="20" t="s">
        <v>32</v>
      </c>
      <c r="BD40" s="21">
        <v>26</v>
      </c>
      <c r="BE40" s="21">
        <v>25</v>
      </c>
      <c r="BF40" s="21">
        <v>0</v>
      </c>
      <c r="BG40" s="22">
        <f>BF40/BD40</f>
        <v>0</v>
      </c>
      <c r="BH40" s="22">
        <f>BF40/BE40</f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33</v>
      </c>
      <c r="D41" s="16">
        <v>4701</v>
      </c>
      <c r="E41" s="16">
        <v>4685</v>
      </c>
      <c r="F41" s="16">
        <v>1369</v>
      </c>
      <c r="G41" s="24">
        <f>F41/D41</f>
        <v>0.29121463518400342</v>
      </c>
      <c r="H41" s="24">
        <f>F41/E41</f>
        <v>0.29220917822838849</v>
      </c>
      <c r="I41" s="16">
        <v>1112</v>
      </c>
      <c r="J41" s="16">
        <v>73</v>
      </c>
      <c r="K41" s="16">
        <v>158</v>
      </c>
      <c r="L41" s="16">
        <v>21</v>
      </c>
      <c r="M41" s="17">
        <v>5</v>
      </c>
      <c r="N41" s="7"/>
      <c r="O41" s="23">
        <v>4</v>
      </c>
      <c r="P41" s="17" t="s">
        <v>33</v>
      </c>
      <c r="Q41" s="23">
        <v>3462</v>
      </c>
      <c r="R41" s="16">
        <v>3448</v>
      </c>
      <c r="S41" s="16">
        <v>1090</v>
      </c>
      <c r="T41" s="24">
        <f>S41/Q41</f>
        <v>0.31484690930098208</v>
      </c>
      <c r="U41" s="24">
        <f>S41/R41</f>
        <v>0.31612529002320183</v>
      </c>
      <c r="V41" s="16">
        <v>900</v>
      </c>
      <c r="W41" s="16">
        <v>28</v>
      </c>
      <c r="X41" s="16">
        <v>144</v>
      </c>
      <c r="Y41" s="16">
        <v>13</v>
      </c>
      <c r="Z41" s="17">
        <v>5</v>
      </c>
      <c r="AA41" s="7"/>
      <c r="AB41" s="23">
        <v>4</v>
      </c>
      <c r="AC41" s="17" t="s">
        <v>33</v>
      </c>
      <c r="AD41" s="16">
        <v>1135</v>
      </c>
      <c r="AE41" s="16">
        <v>1133</v>
      </c>
      <c r="AF41" s="16">
        <v>279</v>
      </c>
      <c r="AG41" s="24">
        <f>AF41/AD41</f>
        <v>0.24581497797356827</v>
      </c>
      <c r="AH41" s="24">
        <f>AF41/AE41</f>
        <v>0.24624889673433362</v>
      </c>
      <c r="AI41" s="16">
        <v>212</v>
      </c>
      <c r="AJ41" s="16">
        <v>45</v>
      </c>
      <c r="AK41" s="16">
        <v>14</v>
      </c>
      <c r="AL41" s="16">
        <v>8</v>
      </c>
      <c r="AM41" s="17">
        <v>0</v>
      </c>
      <c r="AO41" s="23">
        <v>4</v>
      </c>
      <c r="AP41" s="17" t="s">
        <v>33</v>
      </c>
      <c r="AQ41" s="16">
        <v>78</v>
      </c>
      <c r="AR41" s="16">
        <v>78</v>
      </c>
      <c r="AS41" s="16">
        <v>0</v>
      </c>
      <c r="AT41" s="24">
        <f>AS41/AQ41</f>
        <v>0</v>
      </c>
      <c r="AU41" s="24">
        <f>AS41/AR41</f>
        <v>0</v>
      </c>
      <c r="AV41" s="16">
        <v>0</v>
      </c>
      <c r="AW41" s="16">
        <v>0</v>
      </c>
      <c r="AX41" s="16">
        <v>0</v>
      </c>
      <c r="AY41" s="16">
        <v>0</v>
      </c>
      <c r="AZ41" s="17">
        <v>0</v>
      </c>
      <c r="BA41" s="7"/>
      <c r="BB41" s="23">
        <v>4</v>
      </c>
      <c r="BC41" s="17" t="s">
        <v>33</v>
      </c>
      <c r="BD41" s="16">
        <v>26</v>
      </c>
      <c r="BE41" s="16">
        <v>26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34</v>
      </c>
      <c r="C47" s="2"/>
      <c r="D47" s="2"/>
      <c r="E47" s="2"/>
      <c r="F47" s="2"/>
      <c r="G47" s="2"/>
      <c r="H47" s="3" t="str">
        <f>$H$2</f>
        <v>DOE SNOPR (GTI Scenario 0)</v>
      </c>
      <c r="I47" s="2"/>
      <c r="J47" s="2"/>
      <c r="K47" s="2"/>
      <c r="L47" s="2"/>
      <c r="M47" s="4"/>
      <c r="O47" s="1" t="s">
        <v>36</v>
      </c>
      <c r="P47" s="2"/>
      <c r="Q47" s="2"/>
      <c r="R47" s="2"/>
      <c r="S47" s="2"/>
      <c r="T47" s="2"/>
      <c r="U47" s="3" t="str">
        <f>$H$2</f>
        <v>DOE SNOPR (GTI Scenario 0)</v>
      </c>
      <c r="V47" s="2"/>
      <c r="W47" s="2"/>
      <c r="X47" s="2"/>
      <c r="Y47" s="2"/>
      <c r="Z47" s="4"/>
      <c r="AB47" s="1" t="s">
        <v>37</v>
      </c>
      <c r="AC47" s="2"/>
      <c r="AD47" s="2"/>
      <c r="AE47" s="2"/>
      <c r="AF47" s="2"/>
      <c r="AG47" s="2"/>
      <c r="AH47" s="3" t="str">
        <f>$H$2</f>
        <v>DOE SNOPR (GTI Scenario 0)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25" t="s">
        <v>4</v>
      </c>
      <c r="J48" s="125"/>
      <c r="K48" s="125"/>
      <c r="L48" s="125"/>
      <c r="M48" s="126"/>
      <c r="O48" s="10"/>
      <c r="P48" s="6"/>
      <c r="Q48" s="6"/>
      <c r="R48" s="6"/>
      <c r="S48" s="6"/>
      <c r="T48" s="6"/>
      <c r="U48" s="6"/>
      <c r="V48" s="125" t="s">
        <v>4</v>
      </c>
      <c r="W48" s="125"/>
      <c r="X48" s="125"/>
      <c r="Y48" s="125"/>
      <c r="Z48" s="126"/>
      <c r="AB48" s="10"/>
      <c r="AC48" s="6"/>
      <c r="AD48" s="6"/>
      <c r="AE48" s="6"/>
      <c r="AF48" s="6"/>
      <c r="AG48" s="6"/>
      <c r="AH48" s="6"/>
      <c r="AI48" s="125" t="s">
        <v>4</v>
      </c>
      <c r="AJ48" s="125"/>
      <c r="AK48" s="125"/>
      <c r="AL48" s="125"/>
      <c r="AM48" s="126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41</v>
      </c>
      <c r="K49" s="15" t="s">
        <v>3</v>
      </c>
      <c r="L49" s="15" t="s">
        <v>41</v>
      </c>
      <c r="M49" s="14" t="s">
        <v>43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41</v>
      </c>
      <c r="X49" s="15" t="s">
        <v>3</v>
      </c>
      <c r="Y49" s="15" t="s">
        <v>41</v>
      </c>
      <c r="Z49" s="14" t="s">
        <v>43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41</v>
      </c>
      <c r="AK49" s="15" t="s">
        <v>3</v>
      </c>
      <c r="AL49" s="15" t="s">
        <v>41</v>
      </c>
      <c r="AM49" s="14" t="s">
        <v>43</v>
      </c>
    </row>
    <row r="50" spans="2:39" x14ac:dyDescent="0.2">
      <c r="B50" s="19"/>
      <c r="C50" s="21"/>
      <c r="D50" s="29" t="s">
        <v>14</v>
      </c>
      <c r="E50" s="29" t="s">
        <v>10</v>
      </c>
      <c r="F50" s="29" t="s">
        <v>10</v>
      </c>
      <c r="G50" s="29" t="s">
        <v>12</v>
      </c>
      <c r="H50" s="29" t="s">
        <v>62</v>
      </c>
      <c r="I50" s="21" t="s">
        <v>40</v>
      </c>
      <c r="J50" s="21" t="s">
        <v>42</v>
      </c>
      <c r="K50" s="21" t="s">
        <v>40</v>
      </c>
      <c r="L50" s="21" t="s">
        <v>40</v>
      </c>
      <c r="M50" s="20" t="s">
        <v>40</v>
      </c>
      <c r="O50" s="19"/>
      <c r="P50" s="21"/>
      <c r="Q50" s="29" t="s">
        <v>14</v>
      </c>
      <c r="R50" s="29" t="s">
        <v>10</v>
      </c>
      <c r="S50" s="29" t="s">
        <v>10</v>
      </c>
      <c r="T50" s="29" t="s">
        <v>12</v>
      </c>
      <c r="U50" s="29" t="s">
        <v>62</v>
      </c>
      <c r="V50" s="21" t="s">
        <v>40</v>
      </c>
      <c r="W50" s="21" t="s">
        <v>42</v>
      </c>
      <c r="X50" s="21" t="s">
        <v>40</v>
      </c>
      <c r="Y50" s="21" t="s">
        <v>40</v>
      </c>
      <c r="Z50" s="20" t="s">
        <v>40</v>
      </c>
      <c r="AB50" s="19"/>
      <c r="AC50" s="21"/>
      <c r="AD50" s="29" t="s">
        <v>14</v>
      </c>
      <c r="AE50" s="29" t="s">
        <v>10</v>
      </c>
      <c r="AF50" s="29" t="s">
        <v>10</v>
      </c>
      <c r="AG50" s="29" t="s">
        <v>12</v>
      </c>
      <c r="AH50" s="29" t="s">
        <v>62</v>
      </c>
      <c r="AI50" s="21" t="s">
        <v>40</v>
      </c>
      <c r="AJ50" s="21" t="s">
        <v>42</v>
      </c>
      <c r="AK50" s="21" t="s">
        <v>40</v>
      </c>
      <c r="AL50" s="21" t="s">
        <v>40</v>
      </c>
      <c r="AM50" s="20" t="s">
        <v>40</v>
      </c>
    </row>
    <row r="51" spans="2:39" x14ac:dyDescent="0.2">
      <c r="B51" s="8" t="s">
        <v>1</v>
      </c>
      <c r="C51" s="11" t="s">
        <v>2</v>
      </c>
      <c r="D51" s="11" t="s">
        <v>15</v>
      </c>
      <c r="E51" s="11" t="s">
        <v>63</v>
      </c>
      <c r="F51" s="11" t="s">
        <v>11</v>
      </c>
      <c r="G51" s="12" t="s">
        <v>11</v>
      </c>
      <c r="H51" s="12" t="s">
        <v>13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15</v>
      </c>
      <c r="R51" s="11" t="s">
        <v>63</v>
      </c>
      <c r="S51" s="11" t="s">
        <v>11</v>
      </c>
      <c r="T51" s="12" t="s">
        <v>11</v>
      </c>
      <c r="U51" s="12" t="s">
        <v>13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15</v>
      </c>
      <c r="AE51" s="11" t="s">
        <v>63</v>
      </c>
      <c r="AF51" s="11" t="s">
        <v>11</v>
      </c>
      <c r="AG51" s="12" t="s">
        <v>11</v>
      </c>
      <c r="AH51" s="12" t="s">
        <v>13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30</v>
      </c>
      <c r="D53" s="21">
        <v>1455</v>
      </c>
      <c r="E53" s="21">
        <v>621</v>
      </c>
      <c r="F53" s="21">
        <v>157</v>
      </c>
      <c r="G53" s="22">
        <f>F53/D53</f>
        <v>0.10790378006872853</v>
      </c>
      <c r="H53" s="22">
        <f>F53/E53</f>
        <v>0.25281803542673109</v>
      </c>
      <c r="I53" s="21">
        <v>115</v>
      </c>
      <c r="J53" s="21">
        <v>16</v>
      </c>
      <c r="K53" s="21">
        <v>18</v>
      </c>
      <c r="L53" s="21">
        <v>5</v>
      </c>
      <c r="M53" s="20">
        <v>3</v>
      </c>
      <c r="O53" s="19">
        <v>1</v>
      </c>
      <c r="P53" s="20" t="s">
        <v>30</v>
      </c>
      <c r="Q53" s="21">
        <v>794</v>
      </c>
      <c r="R53" s="21">
        <v>187</v>
      </c>
      <c r="S53" s="21">
        <v>26</v>
      </c>
      <c r="T53" s="22">
        <f>S53/Q53</f>
        <v>3.2745591939546598E-2</v>
      </c>
      <c r="U53" s="22">
        <f>S53/R53</f>
        <v>0.13903743315508021</v>
      </c>
      <c r="V53" s="21">
        <v>17</v>
      </c>
      <c r="W53" s="21">
        <v>2</v>
      </c>
      <c r="X53" s="21">
        <v>5</v>
      </c>
      <c r="Y53" s="21">
        <v>1</v>
      </c>
      <c r="Z53" s="20">
        <v>1</v>
      </c>
      <c r="AB53" s="19">
        <v>1</v>
      </c>
      <c r="AC53" s="20" t="s">
        <v>30</v>
      </c>
      <c r="AD53" s="21">
        <v>661</v>
      </c>
      <c r="AE53" s="21">
        <v>434</v>
      </c>
      <c r="AF53" s="21">
        <v>131</v>
      </c>
      <c r="AG53" s="22">
        <f>AF53/AD53</f>
        <v>0.19818456883509833</v>
      </c>
      <c r="AH53" s="22">
        <f>AF53/AE53</f>
        <v>0.30184331797235026</v>
      </c>
      <c r="AI53" s="21">
        <v>98</v>
      </c>
      <c r="AJ53" s="21">
        <v>14</v>
      </c>
      <c r="AK53" s="21">
        <v>13</v>
      </c>
      <c r="AL53" s="21">
        <v>4</v>
      </c>
      <c r="AM53" s="20">
        <v>2</v>
      </c>
    </row>
    <row r="54" spans="2:39" x14ac:dyDescent="0.2">
      <c r="B54" s="19">
        <v>2</v>
      </c>
      <c r="C54" s="20" t="s">
        <v>31</v>
      </c>
      <c r="D54" s="21">
        <v>1455</v>
      </c>
      <c r="E54" s="21">
        <v>706</v>
      </c>
      <c r="F54" s="21">
        <v>172</v>
      </c>
      <c r="G54" s="22">
        <f>F54/D54</f>
        <v>0.11821305841924398</v>
      </c>
      <c r="H54" s="22">
        <f>F54/E54</f>
        <v>0.24362606232294617</v>
      </c>
      <c r="I54" s="21">
        <v>125</v>
      </c>
      <c r="J54" s="21">
        <v>18</v>
      </c>
      <c r="K54" s="21">
        <v>21</v>
      </c>
      <c r="L54" s="21">
        <v>5</v>
      </c>
      <c r="M54" s="20">
        <v>3</v>
      </c>
      <c r="O54" s="19">
        <v>2</v>
      </c>
      <c r="P54" s="20" t="s">
        <v>31</v>
      </c>
      <c r="Q54" s="21">
        <v>794</v>
      </c>
      <c r="R54" s="21">
        <v>233</v>
      </c>
      <c r="S54" s="21">
        <v>27</v>
      </c>
      <c r="T54" s="22">
        <f>S54/Q54</f>
        <v>3.4005037783375318E-2</v>
      </c>
      <c r="U54" s="22">
        <f>S54/R54</f>
        <v>0.11587982832618025</v>
      </c>
      <c r="V54" s="21">
        <v>18</v>
      </c>
      <c r="W54" s="21">
        <v>2</v>
      </c>
      <c r="X54" s="21">
        <v>5</v>
      </c>
      <c r="Y54" s="21">
        <v>1</v>
      </c>
      <c r="Z54" s="20">
        <v>1</v>
      </c>
      <c r="AB54" s="19">
        <v>2</v>
      </c>
      <c r="AC54" s="20" t="s">
        <v>31</v>
      </c>
      <c r="AD54" s="21">
        <v>661</v>
      </c>
      <c r="AE54" s="21">
        <v>473</v>
      </c>
      <c r="AF54" s="21">
        <v>145</v>
      </c>
      <c r="AG54" s="22">
        <f>AF54/AD54</f>
        <v>0.21936459909228442</v>
      </c>
      <c r="AH54" s="22">
        <f>AF54/AE54</f>
        <v>0.30655391120507397</v>
      </c>
      <c r="AI54" s="21">
        <v>107</v>
      </c>
      <c r="AJ54" s="21">
        <v>16</v>
      </c>
      <c r="AK54" s="21">
        <v>16</v>
      </c>
      <c r="AL54" s="21">
        <v>4</v>
      </c>
      <c r="AM54" s="20">
        <v>2</v>
      </c>
    </row>
    <row r="55" spans="2:39" x14ac:dyDescent="0.2">
      <c r="B55" s="19">
        <v>3</v>
      </c>
      <c r="C55" s="20" t="s">
        <v>32</v>
      </c>
      <c r="D55" s="21">
        <v>1455</v>
      </c>
      <c r="E55" s="21">
        <v>1017</v>
      </c>
      <c r="F55" s="21">
        <v>194</v>
      </c>
      <c r="G55" s="22">
        <f>F55/D55</f>
        <v>0.13333333333333333</v>
      </c>
      <c r="H55" s="22">
        <f>F55/E55</f>
        <v>0.19075712881022616</v>
      </c>
      <c r="I55" s="21">
        <v>145</v>
      </c>
      <c r="J55" s="21">
        <v>19</v>
      </c>
      <c r="K55" s="21">
        <v>22</v>
      </c>
      <c r="L55" s="21">
        <v>5</v>
      </c>
      <c r="M55" s="20">
        <v>3</v>
      </c>
      <c r="O55" s="19">
        <v>3</v>
      </c>
      <c r="P55" s="20" t="s">
        <v>32</v>
      </c>
      <c r="Q55" s="21">
        <v>794</v>
      </c>
      <c r="R55" s="21">
        <v>412</v>
      </c>
      <c r="S55" s="21">
        <v>27</v>
      </c>
      <c r="T55" s="22">
        <f>S55/Q55</f>
        <v>3.4005037783375318E-2</v>
      </c>
      <c r="U55" s="22">
        <f>S55/R55</f>
        <v>6.553398058252427E-2</v>
      </c>
      <c r="V55" s="21">
        <v>18</v>
      </c>
      <c r="W55" s="21">
        <v>2</v>
      </c>
      <c r="X55" s="21">
        <v>5</v>
      </c>
      <c r="Y55" s="21">
        <v>1</v>
      </c>
      <c r="Z55" s="20">
        <v>1</v>
      </c>
      <c r="AB55" s="19">
        <v>3</v>
      </c>
      <c r="AC55" s="20" t="s">
        <v>32</v>
      </c>
      <c r="AD55" s="21">
        <v>661</v>
      </c>
      <c r="AE55" s="21">
        <v>605</v>
      </c>
      <c r="AF55" s="21">
        <v>167</v>
      </c>
      <c r="AG55" s="22">
        <f>AF55/AD55</f>
        <v>0.25264750378214829</v>
      </c>
      <c r="AH55" s="22">
        <f>AF55/AE55</f>
        <v>0.27603305785123966</v>
      </c>
      <c r="AI55" s="21">
        <v>127</v>
      </c>
      <c r="AJ55" s="21">
        <v>17</v>
      </c>
      <c r="AK55" s="21">
        <v>17</v>
      </c>
      <c r="AL55" s="21">
        <v>4</v>
      </c>
      <c r="AM55" s="20">
        <v>2</v>
      </c>
    </row>
    <row r="56" spans="2:39" x14ac:dyDescent="0.2">
      <c r="B56" s="23">
        <v>4</v>
      </c>
      <c r="C56" s="17" t="s">
        <v>33</v>
      </c>
      <c r="D56" s="16">
        <v>1455</v>
      </c>
      <c r="E56" s="16">
        <v>1436</v>
      </c>
      <c r="F56" s="16">
        <v>218</v>
      </c>
      <c r="G56" s="24">
        <f>F56/D56</f>
        <v>0.14982817869415807</v>
      </c>
      <c r="H56" s="24">
        <f>F56/E56</f>
        <v>0.15181058495821728</v>
      </c>
      <c r="I56" s="16">
        <v>164</v>
      </c>
      <c r="J56" s="16">
        <v>21</v>
      </c>
      <c r="K56" s="16">
        <v>26</v>
      </c>
      <c r="L56" s="16">
        <v>4</v>
      </c>
      <c r="M56" s="17">
        <v>3</v>
      </c>
      <c r="O56" s="23">
        <v>4</v>
      </c>
      <c r="P56" s="17" t="s">
        <v>33</v>
      </c>
      <c r="Q56" s="16">
        <v>794</v>
      </c>
      <c r="R56" s="16">
        <v>778</v>
      </c>
      <c r="S56" s="16">
        <v>29</v>
      </c>
      <c r="T56" s="24">
        <f>S56/Q56</f>
        <v>3.6523929471032744E-2</v>
      </c>
      <c r="U56" s="24">
        <f>S56/R56</f>
        <v>3.7275064267352186E-2</v>
      </c>
      <c r="V56" s="16">
        <v>18</v>
      </c>
      <c r="W56" s="16">
        <v>4</v>
      </c>
      <c r="X56" s="16">
        <v>6</v>
      </c>
      <c r="Y56" s="16">
        <v>0</v>
      </c>
      <c r="Z56" s="17">
        <v>1</v>
      </c>
      <c r="AB56" s="23">
        <v>4</v>
      </c>
      <c r="AC56" s="17" t="s">
        <v>33</v>
      </c>
      <c r="AD56" s="16">
        <v>661</v>
      </c>
      <c r="AE56" s="16">
        <v>658</v>
      </c>
      <c r="AF56" s="16">
        <v>189</v>
      </c>
      <c r="AG56" s="24">
        <f>AF56/AD56</f>
        <v>0.28593040847201212</v>
      </c>
      <c r="AH56" s="24">
        <f>AF56/AE56</f>
        <v>0.28723404255319152</v>
      </c>
      <c r="AI56" s="16">
        <v>146</v>
      </c>
      <c r="AJ56" s="16">
        <v>17</v>
      </c>
      <c r="AK56" s="16">
        <v>20</v>
      </c>
      <c r="AL56" s="16">
        <v>4</v>
      </c>
      <c r="AM56" s="17">
        <v>2</v>
      </c>
    </row>
    <row r="62" spans="2:39" x14ac:dyDescent="0.2">
      <c r="B62" s="1" t="s">
        <v>35</v>
      </c>
      <c r="C62" s="2"/>
      <c r="D62" s="2"/>
      <c r="E62" s="2"/>
      <c r="F62" s="2"/>
      <c r="G62" s="2"/>
      <c r="H62" s="3" t="str">
        <f>$H$2</f>
        <v>DOE SNOPR (GTI Scenario 0)</v>
      </c>
      <c r="I62" s="2"/>
      <c r="J62" s="2"/>
      <c r="K62" s="2"/>
      <c r="L62" s="2"/>
      <c r="M62" s="4"/>
      <c r="O62" s="1" t="s">
        <v>38</v>
      </c>
      <c r="P62" s="2"/>
      <c r="Q62" s="2"/>
      <c r="R62" s="2"/>
      <c r="S62" s="2"/>
      <c r="T62" s="2"/>
      <c r="U62" s="3" t="str">
        <f>$H$2</f>
        <v>DOE SNOPR (GTI Scenario 0)</v>
      </c>
      <c r="V62" s="2"/>
      <c r="W62" s="2"/>
      <c r="X62" s="2"/>
      <c r="Y62" s="2"/>
      <c r="Z62" s="4"/>
      <c r="AB62" s="1" t="s">
        <v>39</v>
      </c>
      <c r="AC62" s="2"/>
      <c r="AD62" s="2"/>
      <c r="AE62" s="2"/>
      <c r="AF62" s="2"/>
      <c r="AG62" s="2"/>
      <c r="AH62" s="3" t="str">
        <f>$H$2</f>
        <v>DOE SNOPR (GTI Scenario 0)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25" t="s">
        <v>4</v>
      </c>
      <c r="J63" s="125"/>
      <c r="K63" s="125"/>
      <c r="L63" s="125"/>
      <c r="M63" s="126"/>
      <c r="O63" s="10"/>
      <c r="P63" s="6"/>
      <c r="Q63" s="6"/>
      <c r="R63" s="6"/>
      <c r="S63" s="6"/>
      <c r="T63" s="6"/>
      <c r="U63" s="6"/>
      <c r="V63" s="125" t="s">
        <v>4</v>
      </c>
      <c r="W63" s="125"/>
      <c r="X63" s="125"/>
      <c r="Y63" s="125"/>
      <c r="Z63" s="126"/>
      <c r="AB63" s="10"/>
      <c r="AC63" s="6"/>
      <c r="AD63" s="6"/>
      <c r="AE63" s="6"/>
      <c r="AF63" s="6"/>
      <c r="AG63" s="6"/>
      <c r="AH63" s="6"/>
      <c r="AI63" s="125" t="s">
        <v>4</v>
      </c>
      <c r="AJ63" s="125"/>
      <c r="AK63" s="125"/>
      <c r="AL63" s="125"/>
      <c r="AM63" s="126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41</v>
      </c>
      <c r="K64" s="15" t="s">
        <v>3</v>
      </c>
      <c r="L64" s="15" t="s">
        <v>41</v>
      </c>
      <c r="M64" s="14" t="s">
        <v>43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41</v>
      </c>
      <c r="X64" s="15" t="s">
        <v>3</v>
      </c>
      <c r="Y64" s="15" t="s">
        <v>41</v>
      </c>
      <c r="Z64" s="14" t="s">
        <v>43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41</v>
      </c>
      <c r="AK64" s="15" t="s">
        <v>3</v>
      </c>
      <c r="AL64" s="15" t="s">
        <v>41</v>
      </c>
      <c r="AM64" s="14" t="s">
        <v>43</v>
      </c>
    </row>
    <row r="65" spans="2:39" x14ac:dyDescent="0.2">
      <c r="B65" s="19"/>
      <c r="C65" s="21"/>
      <c r="D65" s="29" t="s">
        <v>14</v>
      </c>
      <c r="E65" s="29" t="s">
        <v>10</v>
      </c>
      <c r="F65" s="29" t="s">
        <v>10</v>
      </c>
      <c r="G65" s="29" t="s">
        <v>12</v>
      </c>
      <c r="H65" s="29" t="s">
        <v>62</v>
      </c>
      <c r="I65" s="21" t="s">
        <v>40</v>
      </c>
      <c r="J65" s="21" t="s">
        <v>42</v>
      </c>
      <c r="K65" s="21" t="s">
        <v>40</v>
      </c>
      <c r="L65" s="21" t="s">
        <v>40</v>
      </c>
      <c r="M65" s="20" t="s">
        <v>40</v>
      </c>
      <c r="O65" s="19"/>
      <c r="P65" s="21"/>
      <c r="Q65" s="29" t="s">
        <v>14</v>
      </c>
      <c r="R65" s="29" t="s">
        <v>10</v>
      </c>
      <c r="S65" s="29" t="s">
        <v>10</v>
      </c>
      <c r="T65" s="29" t="s">
        <v>12</v>
      </c>
      <c r="U65" s="29" t="s">
        <v>62</v>
      </c>
      <c r="V65" s="21" t="s">
        <v>40</v>
      </c>
      <c r="W65" s="21" t="s">
        <v>42</v>
      </c>
      <c r="X65" s="21" t="s">
        <v>40</v>
      </c>
      <c r="Y65" s="21" t="s">
        <v>40</v>
      </c>
      <c r="Z65" s="20" t="s">
        <v>40</v>
      </c>
      <c r="AB65" s="19"/>
      <c r="AC65" s="21"/>
      <c r="AD65" s="29" t="s">
        <v>14</v>
      </c>
      <c r="AE65" s="29" t="s">
        <v>10</v>
      </c>
      <c r="AF65" s="29" t="s">
        <v>10</v>
      </c>
      <c r="AG65" s="29" t="s">
        <v>12</v>
      </c>
      <c r="AH65" s="29" t="s">
        <v>62</v>
      </c>
      <c r="AI65" s="21" t="s">
        <v>40</v>
      </c>
      <c r="AJ65" s="21" t="s">
        <v>42</v>
      </c>
      <c r="AK65" s="21" t="s">
        <v>40</v>
      </c>
      <c r="AL65" s="21" t="s">
        <v>40</v>
      </c>
      <c r="AM65" s="20" t="s">
        <v>40</v>
      </c>
    </row>
    <row r="66" spans="2:39" x14ac:dyDescent="0.2">
      <c r="B66" s="8" t="s">
        <v>1</v>
      </c>
      <c r="C66" s="11" t="s">
        <v>2</v>
      </c>
      <c r="D66" s="11" t="s">
        <v>15</v>
      </c>
      <c r="E66" s="11" t="s">
        <v>63</v>
      </c>
      <c r="F66" s="11" t="s">
        <v>11</v>
      </c>
      <c r="G66" s="12" t="s">
        <v>11</v>
      </c>
      <c r="H66" s="12" t="s">
        <v>13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15</v>
      </c>
      <c r="R66" s="11" t="s">
        <v>63</v>
      </c>
      <c r="S66" s="11" t="s">
        <v>11</v>
      </c>
      <c r="T66" s="12" t="s">
        <v>11</v>
      </c>
      <c r="U66" s="12" t="s">
        <v>13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15</v>
      </c>
      <c r="AE66" s="11" t="s">
        <v>63</v>
      </c>
      <c r="AF66" s="11" t="s">
        <v>11</v>
      </c>
      <c r="AG66" s="12" t="s">
        <v>11</v>
      </c>
      <c r="AH66" s="12" t="s">
        <v>13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30</v>
      </c>
      <c r="D68" s="21">
        <v>815</v>
      </c>
      <c r="E68" s="21">
        <v>389</v>
      </c>
      <c r="F68" s="21">
        <v>81</v>
      </c>
      <c r="G68" s="22">
        <f>F68/D68</f>
        <v>9.9386503067484658E-2</v>
      </c>
      <c r="H68" s="22">
        <f>F68/E68</f>
        <v>0.20822622107969152</v>
      </c>
      <c r="I68" s="21">
        <v>70</v>
      </c>
      <c r="J68" s="21">
        <v>4</v>
      </c>
      <c r="K68" s="21">
        <v>5</v>
      </c>
      <c r="L68" s="21">
        <v>1</v>
      </c>
      <c r="M68" s="20">
        <v>1</v>
      </c>
      <c r="O68" s="19">
        <v>1</v>
      </c>
      <c r="P68" s="20" t="s">
        <v>30</v>
      </c>
      <c r="Q68" s="21">
        <v>441</v>
      </c>
      <c r="R68" s="21">
        <v>108</v>
      </c>
      <c r="S68" s="21">
        <v>5</v>
      </c>
      <c r="T68" s="22">
        <f>S68/Q68</f>
        <v>1.1337868480725623E-2</v>
      </c>
      <c r="U68" s="22">
        <f>S68/R68</f>
        <v>4.6296296296296294E-2</v>
      </c>
      <c r="V68" s="21">
        <v>4</v>
      </c>
      <c r="W68" s="21">
        <v>0</v>
      </c>
      <c r="X68" s="21">
        <v>0</v>
      </c>
      <c r="Y68" s="21">
        <v>0</v>
      </c>
      <c r="Z68" s="20">
        <v>1</v>
      </c>
      <c r="AB68" s="19">
        <v>1</v>
      </c>
      <c r="AC68" s="20" t="s">
        <v>30</v>
      </c>
      <c r="AD68" s="21">
        <v>374</v>
      </c>
      <c r="AE68" s="21">
        <v>281</v>
      </c>
      <c r="AF68" s="21">
        <v>76</v>
      </c>
      <c r="AG68" s="22">
        <f>AF68/AD68</f>
        <v>0.20320855614973263</v>
      </c>
      <c r="AH68" s="22">
        <f>AF68/AE68</f>
        <v>0.27046263345195731</v>
      </c>
      <c r="AI68" s="21">
        <v>66</v>
      </c>
      <c r="AJ68" s="21">
        <v>4</v>
      </c>
      <c r="AK68" s="21">
        <v>5</v>
      </c>
      <c r="AL68" s="21">
        <v>1</v>
      </c>
      <c r="AM68" s="20">
        <v>0</v>
      </c>
    </row>
    <row r="69" spans="2:39" x14ac:dyDescent="0.2">
      <c r="B69" s="19">
        <v>2</v>
      </c>
      <c r="C69" s="20" t="s">
        <v>31</v>
      </c>
      <c r="D69" s="21">
        <v>815</v>
      </c>
      <c r="E69" s="21">
        <v>431</v>
      </c>
      <c r="F69" s="21">
        <v>86</v>
      </c>
      <c r="G69" s="22">
        <f>F69/D69</f>
        <v>0.10552147239263804</v>
      </c>
      <c r="H69" s="22">
        <f>F69/E69</f>
        <v>0.19953596287703015</v>
      </c>
      <c r="I69" s="21">
        <v>72</v>
      </c>
      <c r="J69" s="21">
        <v>5</v>
      </c>
      <c r="K69" s="21">
        <v>7</v>
      </c>
      <c r="L69" s="21">
        <v>1</v>
      </c>
      <c r="M69" s="20">
        <v>1</v>
      </c>
      <c r="O69" s="19">
        <v>2</v>
      </c>
      <c r="P69" s="20" t="s">
        <v>31</v>
      </c>
      <c r="Q69" s="21">
        <v>441</v>
      </c>
      <c r="R69" s="21">
        <v>137</v>
      </c>
      <c r="S69" s="21">
        <v>5</v>
      </c>
      <c r="T69" s="22">
        <f>S69/Q69</f>
        <v>1.1337868480725623E-2</v>
      </c>
      <c r="U69" s="22">
        <f>S69/R69</f>
        <v>3.6496350364963501E-2</v>
      </c>
      <c r="V69" s="21">
        <v>4</v>
      </c>
      <c r="W69" s="21">
        <v>0</v>
      </c>
      <c r="X69" s="21">
        <v>0</v>
      </c>
      <c r="Y69" s="21">
        <v>0</v>
      </c>
      <c r="Z69" s="20">
        <v>1</v>
      </c>
      <c r="AB69" s="19">
        <v>2</v>
      </c>
      <c r="AC69" s="20" t="s">
        <v>31</v>
      </c>
      <c r="AD69" s="21">
        <v>374</v>
      </c>
      <c r="AE69" s="21">
        <v>294</v>
      </c>
      <c r="AF69" s="21">
        <v>81</v>
      </c>
      <c r="AG69" s="22">
        <f>AF69/AD69</f>
        <v>0.21657754010695188</v>
      </c>
      <c r="AH69" s="22">
        <f>AF69/AE69</f>
        <v>0.27551020408163263</v>
      </c>
      <c r="AI69" s="21">
        <v>68</v>
      </c>
      <c r="AJ69" s="21">
        <v>5</v>
      </c>
      <c r="AK69" s="21">
        <v>7</v>
      </c>
      <c r="AL69" s="21">
        <v>1</v>
      </c>
      <c r="AM69" s="20">
        <v>0</v>
      </c>
    </row>
    <row r="70" spans="2:39" x14ac:dyDescent="0.2">
      <c r="B70" s="19">
        <v>3</v>
      </c>
      <c r="C70" s="20" t="s">
        <v>32</v>
      </c>
      <c r="D70" s="21">
        <v>815</v>
      </c>
      <c r="E70" s="21">
        <v>591</v>
      </c>
      <c r="F70" s="21">
        <v>102</v>
      </c>
      <c r="G70" s="22">
        <f>F70/D70</f>
        <v>0.12515337423312883</v>
      </c>
      <c r="H70" s="22">
        <f>F70/E70</f>
        <v>0.17258883248730963</v>
      </c>
      <c r="I70" s="21">
        <v>88</v>
      </c>
      <c r="J70" s="21">
        <v>5</v>
      </c>
      <c r="K70" s="21">
        <v>7</v>
      </c>
      <c r="L70" s="21">
        <v>1</v>
      </c>
      <c r="M70" s="20">
        <v>1</v>
      </c>
      <c r="O70" s="19">
        <v>3</v>
      </c>
      <c r="P70" s="20" t="s">
        <v>32</v>
      </c>
      <c r="Q70" s="21">
        <v>441</v>
      </c>
      <c r="R70" s="21">
        <v>242</v>
      </c>
      <c r="S70" s="21">
        <v>5</v>
      </c>
      <c r="T70" s="22">
        <f>S70/Q70</f>
        <v>1.1337868480725623E-2</v>
      </c>
      <c r="U70" s="22">
        <f>S70/R70</f>
        <v>2.0661157024793389E-2</v>
      </c>
      <c r="V70" s="21">
        <v>4</v>
      </c>
      <c r="W70" s="21">
        <v>0</v>
      </c>
      <c r="X70" s="21">
        <v>0</v>
      </c>
      <c r="Y70" s="21">
        <v>0</v>
      </c>
      <c r="Z70" s="20">
        <v>1</v>
      </c>
      <c r="AB70" s="19">
        <v>3</v>
      </c>
      <c r="AC70" s="20" t="s">
        <v>32</v>
      </c>
      <c r="AD70" s="21">
        <v>374</v>
      </c>
      <c r="AE70" s="21">
        <v>349</v>
      </c>
      <c r="AF70" s="21">
        <v>97</v>
      </c>
      <c r="AG70" s="22">
        <f>AF70/AD70</f>
        <v>0.25935828877005346</v>
      </c>
      <c r="AH70" s="22">
        <f>AF70/AE70</f>
        <v>0.27793696275071633</v>
      </c>
      <c r="AI70" s="21">
        <v>84</v>
      </c>
      <c r="AJ70" s="21">
        <v>5</v>
      </c>
      <c r="AK70" s="21">
        <v>7</v>
      </c>
      <c r="AL70" s="21">
        <v>1</v>
      </c>
      <c r="AM70" s="20">
        <v>0</v>
      </c>
    </row>
    <row r="71" spans="2:39" x14ac:dyDescent="0.2">
      <c r="B71" s="23">
        <v>4</v>
      </c>
      <c r="C71" s="17" t="s">
        <v>33</v>
      </c>
      <c r="D71" s="16">
        <v>815</v>
      </c>
      <c r="E71" s="16">
        <v>805</v>
      </c>
      <c r="F71" s="16">
        <v>123</v>
      </c>
      <c r="G71" s="24">
        <f>F71/D71</f>
        <v>0.150920245398773</v>
      </c>
      <c r="H71" s="24">
        <f>F71/E71</f>
        <v>0.15279503105590062</v>
      </c>
      <c r="I71" s="16">
        <v>102</v>
      </c>
      <c r="J71" s="16">
        <v>7</v>
      </c>
      <c r="K71" s="16">
        <v>13</v>
      </c>
      <c r="L71" s="16">
        <v>0</v>
      </c>
      <c r="M71" s="17">
        <v>1</v>
      </c>
      <c r="O71" s="23">
        <v>4</v>
      </c>
      <c r="P71" s="17" t="s">
        <v>33</v>
      </c>
      <c r="Q71" s="16">
        <v>441</v>
      </c>
      <c r="R71" s="16">
        <v>433</v>
      </c>
      <c r="S71" s="16">
        <v>6</v>
      </c>
      <c r="T71" s="24">
        <f>S71/Q71</f>
        <v>1.3605442176870748E-2</v>
      </c>
      <c r="U71" s="24">
        <f>S71/R71</f>
        <v>1.3856812933025405E-2</v>
      </c>
      <c r="V71" s="16">
        <v>4</v>
      </c>
      <c r="W71" s="16">
        <v>1</v>
      </c>
      <c r="X71" s="16">
        <v>0</v>
      </c>
      <c r="Y71" s="16">
        <v>0</v>
      </c>
      <c r="Z71" s="17">
        <v>1</v>
      </c>
      <c r="AB71" s="23">
        <v>4</v>
      </c>
      <c r="AC71" s="17" t="s">
        <v>33</v>
      </c>
      <c r="AD71" s="16">
        <v>374</v>
      </c>
      <c r="AE71" s="16">
        <v>372</v>
      </c>
      <c r="AF71" s="16">
        <v>117</v>
      </c>
      <c r="AG71" s="24">
        <f>AF71/AD71</f>
        <v>0.31283422459893045</v>
      </c>
      <c r="AH71" s="24">
        <f>AF71/AE71</f>
        <v>0.31451612903225806</v>
      </c>
      <c r="AI71" s="16">
        <v>98</v>
      </c>
      <c r="AJ71" s="16">
        <v>6</v>
      </c>
      <c r="AK71" s="16">
        <v>13</v>
      </c>
      <c r="AL71" s="16">
        <v>0</v>
      </c>
      <c r="AM71" s="17">
        <v>0</v>
      </c>
    </row>
  </sheetData>
  <mergeCells count="21">
    <mergeCell ref="I48:M48"/>
    <mergeCell ref="I63:M63"/>
    <mergeCell ref="V48:Z48"/>
    <mergeCell ref="AI48:AM48"/>
    <mergeCell ref="V63:Z63"/>
    <mergeCell ref="AI63:AM63"/>
    <mergeCell ref="I33:M33"/>
    <mergeCell ref="V33:Z33"/>
    <mergeCell ref="AI33:AM33"/>
    <mergeCell ref="AV33:AZ33"/>
    <mergeCell ref="BI33:BM33"/>
    <mergeCell ref="BI3:BM3"/>
    <mergeCell ref="V18:Z18"/>
    <mergeCell ref="AI18:AM18"/>
    <mergeCell ref="AV18:AZ18"/>
    <mergeCell ref="BI18:BM18"/>
    <mergeCell ref="I3:M3"/>
    <mergeCell ref="V3:Z3"/>
    <mergeCell ref="AI3:AM3"/>
    <mergeCell ref="I18:M18"/>
    <mergeCell ref="AV3:AZ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0 vs Int-14</vt:lpstr>
      <vt:lpstr>0.55 vs Int-14.55</vt:lpstr>
      <vt:lpstr>Report Tables</vt:lpstr>
      <vt:lpstr>Selected Scenarios</vt:lpstr>
      <vt:lpstr>Summary 90%</vt:lpstr>
      <vt:lpstr>Summary 92%</vt:lpstr>
      <vt:lpstr>Summary 95%</vt:lpstr>
      <vt:lpstr>Summary 98%</vt:lpstr>
      <vt:lpstr>Scenario 0</vt:lpstr>
      <vt:lpstr>Scenario 0.55</vt:lpstr>
      <vt:lpstr>Scenario Int-11</vt:lpstr>
      <vt:lpstr>Scenario Int-12</vt:lpstr>
      <vt:lpstr>Scenario Int-13</vt:lpstr>
      <vt:lpstr>Scenario Int-14</vt:lpstr>
      <vt:lpstr>Scenario Int-11.55</vt:lpstr>
      <vt:lpstr>Scenario Int-12.55</vt:lpstr>
      <vt:lpstr>Scenario Int-13.55</vt:lpstr>
      <vt:lpstr>Scenario Int-14.55</vt:lpstr>
      <vt:lpstr>Scenario 2</vt:lpstr>
      <vt:lpstr>Scenario 7</vt:lpstr>
      <vt:lpstr>Scenario 24</vt:lpstr>
      <vt:lpstr>Scenario 28</vt:lpstr>
      <vt:lpstr>Scenario 29</vt:lpstr>
      <vt:lpstr>Scenario 30</vt:lpstr>
      <vt:lpstr>Scenario 31</vt:lpstr>
      <vt:lpstr>Scenario 32</vt:lpstr>
      <vt:lpstr>Scenario 33</vt:lpstr>
      <vt:lpstr>Scenario 36</vt:lpstr>
      <vt:lpstr>Scenario F1</vt:lpstr>
      <vt:lpstr>Scenario I2, I6</vt:lpstr>
      <vt:lpstr>Scenario I2, I6, I13</vt:lpstr>
      <vt:lpstr>Scenario I17</vt:lpstr>
      <vt:lpstr>Scenario 39</vt:lpstr>
      <vt:lpstr>Scenario 39.55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Schroeder</dc:creator>
  <cp:lastModifiedBy>David Schroeder</cp:lastModifiedBy>
  <dcterms:created xsi:type="dcterms:W3CDTF">2015-05-03T19:51:11Z</dcterms:created>
  <dcterms:modified xsi:type="dcterms:W3CDTF">2016-11-11T00:47:47Z</dcterms:modified>
</cp:coreProperties>
</file>